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☆県水連\☆競技委員会\☆県学童\☆2026\HP\"/>
    </mc:Choice>
  </mc:AlternateContent>
  <xr:revisionPtr revIDLastSave="0" documentId="13_ncr:1_{14F78A30-197D-4E30-A204-4F8E21430378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1 団体申込書（入力してください）" sheetId="4" r:id="rId1"/>
    <sheet name="2個人データ（入力してください）" sheetId="5" r:id="rId2"/>
    <sheet name="3リレー（入力してください）" sheetId="3" r:id="rId3"/>
    <sheet name="4確認用ページ" sheetId="7" r:id="rId4"/>
    <sheet name="学校データ" sheetId="9" state="hidden" r:id="rId5"/>
    <sheet name="sal1" sheetId="6" state="hidden" r:id="rId6"/>
  </sheets>
  <definedNames>
    <definedName name="_xlnm.Print_Area" localSheetId="0">'1 団体申込書（入力してください）'!$A$1:$K$52</definedName>
    <definedName name="_xlnm.Print_Area" localSheetId="3">'4確認用ページ'!$A$1:$K$59</definedName>
  </definedNames>
  <calcPr calcId="191029"/>
</workbook>
</file>

<file path=xl/calcChain.xml><?xml version="1.0" encoding="utf-8"?>
<calcChain xmlns="http://schemas.openxmlformats.org/spreadsheetml/2006/main">
  <c r="C6" i="9" l="1"/>
  <c r="C7" i="9"/>
  <c r="C8" i="9"/>
  <c r="C9" i="9"/>
  <c r="C10" i="9"/>
  <c r="C11" i="9"/>
  <c r="C12" i="9"/>
  <c r="C13" i="9"/>
  <c r="C14" i="9"/>
  <c r="C15" i="9"/>
  <c r="C16" i="9"/>
  <c r="C17" i="9"/>
  <c r="B7" i="9"/>
  <c r="B8" i="9"/>
  <c r="B9" i="9"/>
  <c r="B10" i="9"/>
  <c r="B11" i="9"/>
  <c r="B12" i="9"/>
  <c r="B13" i="9"/>
  <c r="B14" i="9"/>
  <c r="B15" i="9"/>
  <c r="B16" i="9"/>
  <c r="B17" i="9"/>
  <c r="B6" i="9"/>
  <c r="G10" i="9"/>
  <c r="H10" i="9"/>
  <c r="I10" i="9"/>
  <c r="J10" i="9"/>
  <c r="K10" i="9"/>
  <c r="G11" i="9"/>
  <c r="H11" i="9"/>
  <c r="I11" i="9"/>
  <c r="J11" i="9"/>
  <c r="K11" i="9"/>
  <c r="G12" i="9"/>
  <c r="H12" i="9"/>
  <c r="I12" i="9"/>
  <c r="J12" i="9"/>
  <c r="K12" i="9"/>
  <c r="G13" i="9"/>
  <c r="H13" i="9"/>
  <c r="I13" i="9"/>
  <c r="J13" i="9"/>
  <c r="K13" i="9"/>
  <c r="G14" i="9"/>
  <c r="H14" i="9"/>
  <c r="I14" i="9"/>
  <c r="J14" i="9"/>
  <c r="K14" i="9"/>
  <c r="G15" i="9"/>
  <c r="H15" i="9"/>
  <c r="I15" i="9"/>
  <c r="J15" i="9"/>
  <c r="K15" i="9"/>
  <c r="G16" i="9"/>
  <c r="H16" i="9"/>
  <c r="I16" i="9"/>
  <c r="J16" i="9"/>
  <c r="K16" i="9"/>
  <c r="G17" i="9"/>
  <c r="H17" i="9"/>
  <c r="I17" i="9"/>
  <c r="J17" i="9"/>
  <c r="K17" i="9"/>
  <c r="B52" i="7"/>
  <c r="D52" i="7"/>
  <c r="F52" i="7"/>
  <c r="B53" i="7"/>
  <c r="D53" i="7"/>
  <c r="F53" i="7"/>
  <c r="B54" i="7"/>
  <c r="D54" i="7"/>
  <c r="F54" i="7"/>
  <c r="B55" i="7"/>
  <c r="D55" i="7"/>
  <c r="F55" i="7"/>
  <c r="B56" i="7"/>
  <c r="D56" i="7"/>
  <c r="F56" i="7"/>
  <c r="B57" i="7"/>
  <c r="D57" i="7"/>
  <c r="F57" i="7"/>
  <c r="B58" i="7"/>
  <c r="D58" i="7"/>
  <c r="F58" i="7"/>
  <c r="B59" i="7"/>
  <c r="D59" i="7"/>
  <c r="F59" i="7"/>
  <c r="C24" i="3"/>
  <c r="D39" i="4" s="1"/>
  <c r="C23" i="3"/>
  <c r="D38" i="4" s="1"/>
  <c r="K7" i="9"/>
  <c r="K8" i="9"/>
  <c r="K9" i="9"/>
  <c r="K6" i="9"/>
  <c r="T2" i="9"/>
  <c r="X2" i="9"/>
  <c r="W2" i="9"/>
  <c r="U2" i="9"/>
  <c r="V2" i="9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G7" i="9"/>
  <c r="H7" i="9"/>
  <c r="I7" i="9"/>
  <c r="J7" i="9"/>
  <c r="G8" i="9"/>
  <c r="H8" i="9"/>
  <c r="I8" i="9"/>
  <c r="J8" i="9"/>
  <c r="G9" i="9"/>
  <c r="H9" i="9"/>
  <c r="I9" i="9"/>
  <c r="J9" i="9"/>
  <c r="J6" i="9"/>
  <c r="I6" i="9"/>
  <c r="H6" i="9"/>
  <c r="G6" i="9"/>
  <c r="S2" i="9"/>
  <c r="R2" i="9"/>
  <c r="Q2" i="9"/>
  <c r="P2" i="9"/>
  <c r="O2" i="9"/>
  <c r="N2" i="9"/>
  <c r="C21" i="9"/>
  <c r="D21" i="9"/>
  <c r="E21" i="9"/>
  <c r="F21" i="9"/>
  <c r="G21" i="9"/>
  <c r="H21" i="9"/>
  <c r="I21" i="9"/>
  <c r="J21" i="9"/>
  <c r="K21" i="9"/>
  <c r="L21" i="9"/>
  <c r="M21" i="9"/>
  <c r="Q21" i="9"/>
  <c r="R21" i="9"/>
  <c r="S21" i="9"/>
  <c r="T21" i="9"/>
  <c r="U21" i="9"/>
  <c r="C22" i="9"/>
  <c r="D22" i="9"/>
  <c r="E22" i="9"/>
  <c r="F22" i="9"/>
  <c r="G22" i="9"/>
  <c r="H22" i="9"/>
  <c r="I22" i="9"/>
  <c r="J22" i="9"/>
  <c r="K22" i="9"/>
  <c r="L22" i="9"/>
  <c r="M22" i="9"/>
  <c r="Q22" i="9"/>
  <c r="R22" i="9"/>
  <c r="S22" i="9"/>
  <c r="T22" i="9"/>
  <c r="U22" i="9"/>
  <c r="C23" i="9"/>
  <c r="D23" i="9"/>
  <c r="E23" i="9"/>
  <c r="F23" i="9"/>
  <c r="G23" i="9"/>
  <c r="H23" i="9"/>
  <c r="I23" i="9"/>
  <c r="J23" i="9"/>
  <c r="K23" i="9"/>
  <c r="L23" i="9"/>
  <c r="M23" i="9"/>
  <c r="Q23" i="9"/>
  <c r="R23" i="9"/>
  <c r="S23" i="9"/>
  <c r="T23" i="9"/>
  <c r="U23" i="9"/>
  <c r="C24" i="9"/>
  <c r="D24" i="9"/>
  <c r="E24" i="9"/>
  <c r="F24" i="9"/>
  <c r="G24" i="9"/>
  <c r="H24" i="9"/>
  <c r="I24" i="9"/>
  <c r="J24" i="9"/>
  <c r="K24" i="9"/>
  <c r="L24" i="9"/>
  <c r="M24" i="9"/>
  <c r="Q24" i="9"/>
  <c r="R24" i="9"/>
  <c r="S24" i="9"/>
  <c r="T24" i="9"/>
  <c r="U24" i="9"/>
  <c r="C25" i="9"/>
  <c r="D25" i="9"/>
  <c r="E25" i="9"/>
  <c r="F25" i="9"/>
  <c r="G25" i="9"/>
  <c r="H25" i="9"/>
  <c r="I25" i="9"/>
  <c r="J25" i="9"/>
  <c r="K25" i="9"/>
  <c r="L25" i="9"/>
  <c r="M25" i="9"/>
  <c r="Q25" i="9"/>
  <c r="R25" i="9"/>
  <c r="S25" i="9"/>
  <c r="T25" i="9"/>
  <c r="U25" i="9"/>
  <c r="C26" i="9"/>
  <c r="D26" i="9"/>
  <c r="E26" i="9"/>
  <c r="F26" i="9"/>
  <c r="G26" i="9"/>
  <c r="H26" i="9"/>
  <c r="I26" i="9"/>
  <c r="J26" i="9"/>
  <c r="K26" i="9"/>
  <c r="L26" i="9"/>
  <c r="M26" i="9"/>
  <c r="Q26" i="9"/>
  <c r="R26" i="9"/>
  <c r="S26" i="9"/>
  <c r="T26" i="9"/>
  <c r="U26" i="9"/>
  <c r="C27" i="9"/>
  <c r="D27" i="9"/>
  <c r="E27" i="9"/>
  <c r="F27" i="9"/>
  <c r="G27" i="9"/>
  <c r="H27" i="9"/>
  <c r="I27" i="9"/>
  <c r="J27" i="9"/>
  <c r="K27" i="9"/>
  <c r="L27" i="9"/>
  <c r="M27" i="9"/>
  <c r="Q27" i="9"/>
  <c r="R27" i="9"/>
  <c r="S27" i="9"/>
  <c r="T27" i="9"/>
  <c r="U27" i="9"/>
  <c r="C28" i="9"/>
  <c r="D28" i="9"/>
  <c r="E28" i="9"/>
  <c r="F28" i="9"/>
  <c r="G28" i="9"/>
  <c r="H28" i="9"/>
  <c r="I28" i="9"/>
  <c r="J28" i="9"/>
  <c r="K28" i="9"/>
  <c r="L28" i="9"/>
  <c r="M28" i="9"/>
  <c r="Q28" i="9"/>
  <c r="R28" i="9"/>
  <c r="S28" i="9"/>
  <c r="T28" i="9"/>
  <c r="U28" i="9"/>
  <c r="C29" i="9"/>
  <c r="D29" i="9"/>
  <c r="E29" i="9"/>
  <c r="F29" i="9"/>
  <c r="G29" i="9"/>
  <c r="H29" i="9"/>
  <c r="I29" i="9"/>
  <c r="J29" i="9"/>
  <c r="K29" i="9"/>
  <c r="L29" i="9"/>
  <c r="M29" i="9"/>
  <c r="Q29" i="9"/>
  <c r="R29" i="9"/>
  <c r="S29" i="9"/>
  <c r="T29" i="9"/>
  <c r="U29" i="9"/>
  <c r="C30" i="9"/>
  <c r="D30" i="9"/>
  <c r="E30" i="9"/>
  <c r="F30" i="9"/>
  <c r="G30" i="9"/>
  <c r="H30" i="9"/>
  <c r="I30" i="9"/>
  <c r="J30" i="9"/>
  <c r="K30" i="9"/>
  <c r="L30" i="9"/>
  <c r="M30" i="9"/>
  <c r="Q30" i="9"/>
  <c r="R30" i="9"/>
  <c r="S30" i="9"/>
  <c r="T30" i="9"/>
  <c r="U30" i="9"/>
  <c r="C31" i="9"/>
  <c r="D31" i="9"/>
  <c r="E31" i="9"/>
  <c r="F31" i="9"/>
  <c r="G31" i="9"/>
  <c r="H31" i="9"/>
  <c r="I31" i="9"/>
  <c r="J31" i="9"/>
  <c r="K31" i="9"/>
  <c r="L31" i="9"/>
  <c r="M31" i="9"/>
  <c r="Q31" i="9"/>
  <c r="R31" i="9"/>
  <c r="S31" i="9"/>
  <c r="T31" i="9"/>
  <c r="U31" i="9"/>
  <c r="C32" i="9"/>
  <c r="D32" i="9"/>
  <c r="E32" i="9"/>
  <c r="F32" i="9"/>
  <c r="G32" i="9"/>
  <c r="H32" i="9"/>
  <c r="I32" i="9"/>
  <c r="J32" i="9"/>
  <c r="K32" i="9"/>
  <c r="L32" i="9"/>
  <c r="M32" i="9"/>
  <c r="Q32" i="9"/>
  <c r="R32" i="9"/>
  <c r="S32" i="9"/>
  <c r="T32" i="9"/>
  <c r="U32" i="9"/>
  <c r="C33" i="9"/>
  <c r="D33" i="9"/>
  <c r="E33" i="9"/>
  <c r="F33" i="9"/>
  <c r="G33" i="9"/>
  <c r="H33" i="9"/>
  <c r="I33" i="9"/>
  <c r="J33" i="9"/>
  <c r="K33" i="9"/>
  <c r="L33" i="9"/>
  <c r="M33" i="9"/>
  <c r="Q33" i="9"/>
  <c r="R33" i="9"/>
  <c r="S33" i="9"/>
  <c r="T33" i="9"/>
  <c r="U33" i="9"/>
  <c r="C34" i="9"/>
  <c r="D34" i="9"/>
  <c r="E34" i="9"/>
  <c r="F34" i="9"/>
  <c r="G34" i="9"/>
  <c r="H34" i="9"/>
  <c r="I34" i="9"/>
  <c r="J34" i="9"/>
  <c r="K34" i="9"/>
  <c r="L34" i="9"/>
  <c r="M34" i="9"/>
  <c r="Q34" i="9"/>
  <c r="R34" i="9"/>
  <c r="S34" i="9"/>
  <c r="T34" i="9"/>
  <c r="U34" i="9"/>
  <c r="C35" i="9"/>
  <c r="D35" i="9"/>
  <c r="E35" i="9"/>
  <c r="F35" i="9"/>
  <c r="G35" i="9"/>
  <c r="H35" i="9"/>
  <c r="I35" i="9"/>
  <c r="J35" i="9"/>
  <c r="K35" i="9"/>
  <c r="L35" i="9"/>
  <c r="M35" i="9"/>
  <c r="Q35" i="9"/>
  <c r="R35" i="9"/>
  <c r="S35" i="9"/>
  <c r="T35" i="9"/>
  <c r="U35" i="9"/>
  <c r="C36" i="9"/>
  <c r="D36" i="9"/>
  <c r="E36" i="9"/>
  <c r="F36" i="9"/>
  <c r="G36" i="9"/>
  <c r="H36" i="9"/>
  <c r="I36" i="9"/>
  <c r="J36" i="9"/>
  <c r="K36" i="9"/>
  <c r="L36" i="9"/>
  <c r="M36" i="9"/>
  <c r="Q36" i="9"/>
  <c r="R36" i="9"/>
  <c r="S36" i="9"/>
  <c r="T36" i="9"/>
  <c r="U36" i="9"/>
  <c r="C37" i="9"/>
  <c r="D37" i="9"/>
  <c r="E37" i="9"/>
  <c r="F37" i="9"/>
  <c r="G37" i="9"/>
  <c r="H37" i="9"/>
  <c r="I37" i="9"/>
  <c r="J37" i="9"/>
  <c r="K37" i="9"/>
  <c r="L37" i="9"/>
  <c r="M37" i="9"/>
  <c r="Q37" i="9"/>
  <c r="R37" i="9"/>
  <c r="S37" i="9"/>
  <c r="T37" i="9"/>
  <c r="U37" i="9"/>
  <c r="C38" i="9"/>
  <c r="D38" i="9"/>
  <c r="E38" i="9"/>
  <c r="F38" i="9"/>
  <c r="G38" i="9"/>
  <c r="H38" i="9"/>
  <c r="I38" i="9"/>
  <c r="J38" i="9"/>
  <c r="K38" i="9"/>
  <c r="L38" i="9"/>
  <c r="M38" i="9"/>
  <c r="Q38" i="9"/>
  <c r="R38" i="9"/>
  <c r="S38" i="9"/>
  <c r="T38" i="9"/>
  <c r="U38" i="9"/>
  <c r="C39" i="9"/>
  <c r="D39" i="9"/>
  <c r="E39" i="9"/>
  <c r="F39" i="9"/>
  <c r="G39" i="9"/>
  <c r="H39" i="9"/>
  <c r="I39" i="9"/>
  <c r="J39" i="9"/>
  <c r="K39" i="9"/>
  <c r="L39" i="9"/>
  <c r="M39" i="9"/>
  <c r="Q39" i="9"/>
  <c r="R39" i="9"/>
  <c r="S39" i="9"/>
  <c r="T39" i="9"/>
  <c r="U39" i="9"/>
  <c r="C40" i="9"/>
  <c r="D40" i="9"/>
  <c r="E40" i="9"/>
  <c r="F40" i="9"/>
  <c r="G40" i="9"/>
  <c r="H40" i="9"/>
  <c r="I40" i="9"/>
  <c r="J40" i="9"/>
  <c r="K40" i="9"/>
  <c r="L40" i="9"/>
  <c r="M40" i="9"/>
  <c r="Q40" i="9"/>
  <c r="R40" i="9"/>
  <c r="S40" i="9"/>
  <c r="T40" i="9"/>
  <c r="U40" i="9"/>
  <c r="C41" i="9"/>
  <c r="D41" i="9"/>
  <c r="E41" i="9"/>
  <c r="F41" i="9"/>
  <c r="G41" i="9"/>
  <c r="H41" i="9"/>
  <c r="I41" i="9"/>
  <c r="J41" i="9"/>
  <c r="K41" i="9"/>
  <c r="L41" i="9"/>
  <c r="M41" i="9"/>
  <c r="Q41" i="9"/>
  <c r="R41" i="9"/>
  <c r="S41" i="9"/>
  <c r="T41" i="9"/>
  <c r="U41" i="9"/>
  <c r="C42" i="9"/>
  <c r="D42" i="9"/>
  <c r="E42" i="9"/>
  <c r="F42" i="9"/>
  <c r="G42" i="9"/>
  <c r="H42" i="9"/>
  <c r="I42" i="9"/>
  <c r="J42" i="9"/>
  <c r="K42" i="9"/>
  <c r="L42" i="9"/>
  <c r="M42" i="9"/>
  <c r="Q42" i="9"/>
  <c r="R42" i="9"/>
  <c r="S42" i="9"/>
  <c r="T42" i="9"/>
  <c r="U42" i="9"/>
  <c r="C43" i="9"/>
  <c r="D43" i="9"/>
  <c r="E43" i="9"/>
  <c r="F43" i="9"/>
  <c r="G43" i="9"/>
  <c r="H43" i="9"/>
  <c r="I43" i="9"/>
  <c r="J43" i="9"/>
  <c r="K43" i="9"/>
  <c r="L43" i="9"/>
  <c r="M43" i="9"/>
  <c r="Q43" i="9"/>
  <c r="R43" i="9"/>
  <c r="S43" i="9"/>
  <c r="T43" i="9"/>
  <c r="U43" i="9"/>
  <c r="C44" i="9"/>
  <c r="D44" i="9"/>
  <c r="E44" i="9"/>
  <c r="F44" i="9"/>
  <c r="G44" i="9"/>
  <c r="H44" i="9"/>
  <c r="I44" i="9"/>
  <c r="J44" i="9"/>
  <c r="K44" i="9"/>
  <c r="L44" i="9"/>
  <c r="M44" i="9"/>
  <c r="Q44" i="9"/>
  <c r="R44" i="9"/>
  <c r="S44" i="9"/>
  <c r="T44" i="9"/>
  <c r="U44" i="9"/>
  <c r="C45" i="9"/>
  <c r="D45" i="9"/>
  <c r="E45" i="9"/>
  <c r="F45" i="9"/>
  <c r="G45" i="9"/>
  <c r="H45" i="9"/>
  <c r="I45" i="9"/>
  <c r="J45" i="9"/>
  <c r="K45" i="9"/>
  <c r="L45" i="9"/>
  <c r="M45" i="9"/>
  <c r="Q45" i="9"/>
  <c r="R45" i="9"/>
  <c r="S45" i="9"/>
  <c r="T45" i="9"/>
  <c r="U45" i="9"/>
  <c r="C46" i="9"/>
  <c r="D46" i="9"/>
  <c r="E46" i="9"/>
  <c r="F46" i="9"/>
  <c r="G46" i="9"/>
  <c r="H46" i="9"/>
  <c r="I46" i="9"/>
  <c r="J46" i="9"/>
  <c r="K46" i="9"/>
  <c r="L46" i="9"/>
  <c r="M46" i="9"/>
  <c r="Q46" i="9"/>
  <c r="R46" i="9"/>
  <c r="S46" i="9"/>
  <c r="T46" i="9"/>
  <c r="U46" i="9"/>
  <c r="C47" i="9"/>
  <c r="D47" i="9"/>
  <c r="E47" i="9"/>
  <c r="F47" i="9"/>
  <c r="G47" i="9"/>
  <c r="H47" i="9"/>
  <c r="I47" i="9"/>
  <c r="J47" i="9"/>
  <c r="K47" i="9"/>
  <c r="L47" i="9"/>
  <c r="M47" i="9"/>
  <c r="Q47" i="9"/>
  <c r="R47" i="9"/>
  <c r="S47" i="9"/>
  <c r="T47" i="9"/>
  <c r="U47" i="9"/>
  <c r="C48" i="9"/>
  <c r="D48" i="9"/>
  <c r="E48" i="9"/>
  <c r="F48" i="9"/>
  <c r="G48" i="9"/>
  <c r="H48" i="9"/>
  <c r="I48" i="9"/>
  <c r="J48" i="9"/>
  <c r="K48" i="9"/>
  <c r="L48" i="9"/>
  <c r="M48" i="9"/>
  <c r="Q48" i="9"/>
  <c r="R48" i="9"/>
  <c r="S48" i="9"/>
  <c r="T48" i="9"/>
  <c r="U48" i="9"/>
  <c r="C49" i="9"/>
  <c r="D49" i="9"/>
  <c r="E49" i="9"/>
  <c r="F49" i="9"/>
  <c r="G49" i="9"/>
  <c r="H49" i="9"/>
  <c r="I49" i="9"/>
  <c r="J49" i="9"/>
  <c r="K49" i="9"/>
  <c r="L49" i="9"/>
  <c r="M49" i="9"/>
  <c r="Q49" i="9"/>
  <c r="R49" i="9"/>
  <c r="S49" i="9"/>
  <c r="T49" i="9"/>
  <c r="U49" i="9"/>
  <c r="C50" i="9"/>
  <c r="D50" i="9"/>
  <c r="E50" i="9"/>
  <c r="F50" i="9"/>
  <c r="G50" i="9"/>
  <c r="H50" i="9"/>
  <c r="I50" i="9"/>
  <c r="J50" i="9"/>
  <c r="K50" i="9"/>
  <c r="L50" i="9"/>
  <c r="M50" i="9"/>
  <c r="Q50" i="9"/>
  <c r="R50" i="9"/>
  <c r="S50" i="9"/>
  <c r="T50" i="9"/>
  <c r="U50" i="9"/>
  <c r="C51" i="9"/>
  <c r="D51" i="9"/>
  <c r="E51" i="9"/>
  <c r="F51" i="9"/>
  <c r="G51" i="9"/>
  <c r="H51" i="9"/>
  <c r="I51" i="9"/>
  <c r="J51" i="9"/>
  <c r="K51" i="9"/>
  <c r="L51" i="9"/>
  <c r="M51" i="9"/>
  <c r="Q51" i="9"/>
  <c r="R51" i="9"/>
  <c r="S51" i="9"/>
  <c r="T51" i="9"/>
  <c r="U51" i="9"/>
  <c r="C52" i="9"/>
  <c r="D52" i="9"/>
  <c r="E52" i="9"/>
  <c r="F52" i="9"/>
  <c r="G52" i="9"/>
  <c r="H52" i="9"/>
  <c r="I52" i="9"/>
  <c r="J52" i="9"/>
  <c r="K52" i="9"/>
  <c r="L52" i="9"/>
  <c r="M52" i="9"/>
  <c r="Q52" i="9"/>
  <c r="R52" i="9"/>
  <c r="S52" i="9"/>
  <c r="T52" i="9"/>
  <c r="U52" i="9"/>
  <c r="C53" i="9"/>
  <c r="D53" i="9"/>
  <c r="E53" i="9"/>
  <c r="F53" i="9"/>
  <c r="G53" i="9"/>
  <c r="H53" i="9"/>
  <c r="I53" i="9"/>
  <c r="J53" i="9"/>
  <c r="K53" i="9"/>
  <c r="L53" i="9"/>
  <c r="M53" i="9"/>
  <c r="Q53" i="9"/>
  <c r="R53" i="9"/>
  <c r="S53" i="9"/>
  <c r="T53" i="9"/>
  <c r="U53" i="9"/>
  <c r="C54" i="9"/>
  <c r="D54" i="9"/>
  <c r="E54" i="9"/>
  <c r="F54" i="9"/>
  <c r="G54" i="9"/>
  <c r="H54" i="9"/>
  <c r="I54" i="9"/>
  <c r="J54" i="9"/>
  <c r="K54" i="9"/>
  <c r="L54" i="9"/>
  <c r="M54" i="9"/>
  <c r="Q54" i="9"/>
  <c r="R54" i="9"/>
  <c r="S54" i="9"/>
  <c r="T54" i="9"/>
  <c r="U54" i="9"/>
  <c r="C55" i="9"/>
  <c r="D55" i="9"/>
  <c r="E55" i="9"/>
  <c r="F55" i="9"/>
  <c r="G55" i="9"/>
  <c r="H55" i="9"/>
  <c r="I55" i="9"/>
  <c r="J55" i="9"/>
  <c r="K55" i="9"/>
  <c r="L55" i="9"/>
  <c r="M55" i="9"/>
  <c r="Q55" i="9"/>
  <c r="R55" i="9"/>
  <c r="S55" i="9"/>
  <c r="T55" i="9"/>
  <c r="U55" i="9"/>
  <c r="C56" i="9"/>
  <c r="D56" i="9"/>
  <c r="E56" i="9"/>
  <c r="F56" i="9"/>
  <c r="G56" i="9"/>
  <c r="H56" i="9"/>
  <c r="I56" i="9"/>
  <c r="J56" i="9"/>
  <c r="K56" i="9"/>
  <c r="L56" i="9"/>
  <c r="M56" i="9"/>
  <c r="Q56" i="9"/>
  <c r="R56" i="9"/>
  <c r="S56" i="9"/>
  <c r="T56" i="9"/>
  <c r="U56" i="9"/>
  <c r="C57" i="9"/>
  <c r="D57" i="9"/>
  <c r="E57" i="9"/>
  <c r="F57" i="9"/>
  <c r="G57" i="9"/>
  <c r="H57" i="9"/>
  <c r="I57" i="9"/>
  <c r="J57" i="9"/>
  <c r="K57" i="9"/>
  <c r="L57" i="9"/>
  <c r="M57" i="9"/>
  <c r="Q57" i="9"/>
  <c r="R57" i="9"/>
  <c r="S57" i="9"/>
  <c r="T57" i="9"/>
  <c r="U57" i="9"/>
  <c r="C58" i="9"/>
  <c r="D58" i="9"/>
  <c r="E58" i="9"/>
  <c r="F58" i="9"/>
  <c r="G58" i="9"/>
  <c r="H58" i="9"/>
  <c r="I58" i="9"/>
  <c r="J58" i="9"/>
  <c r="K58" i="9"/>
  <c r="L58" i="9"/>
  <c r="M58" i="9"/>
  <c r="Q58" i="9"/>
  <c r="R58" i="9"/>
  <c r="S58" i="9"/>
  <c r="T58" i="9"/>
  <c r="U58" i="9"/>
  <c r="C59" i="9"/>
  <c r="D59" i="9"/>
  <c r="E59" i="9"/>
  <c r="F59" i="9"/>
  <c r="G59" i="9"/>
  <c r="H59" i="9"/>
  <c r="I59" i="9"/>
  <c r="J59" i="9"/>
  <c r="K59" i="9"/>
  <c r="L59" i="9"/>
  <c r="M59" i="9"/>
  <c r="Q59" i="9"/>
  <c r="R59" i="9"/>
  <c r="S59" i="9"/>
  <c r="T59" i="9"/>
  <c r="U59" i="9"/>
  <c r="C60" i="9"/>
  <c r="D60" i="9"/>
  <c r="E60" i="9"/>
  <c r="F60" i="9"/>
  <c r="G60" i="9"/>
  <c r="H60" i="9"/>
  <c r="I60" i="9"/>
  <c r="J60" i="9"/>
  <c r="K60" i="9"/>
  <c r="L60" i="9"/>
  <c r="M60" i="9"/>
  <c r="Q60" i="9"/>
  <c r="R60" i="9"/>
  <c r="S60" i="9"/>
  <c r="T60" i="9"/>
  <c r="U60" i="9"/>
  <c r="C61" i="9"/>
  <c r="D61" i="9"/>
  <c r="E61" i="9"/>
  <c r="F61" i="9"/>
  <c r="G61" i="9"/>
  <c r="H61" i="9"/>
  <c r="I61" i="9"/>
  <c r="J61" i="9"/>
  <c r="K61" i="9"/>
  <c r="L61" i="9"/>
  <c r="M61" i="9"/>
  <c r="Q61" i="9"/>
  <c r="R61" i="9"/>
  <c r="S61" i="9"/>
  <c r="T61" i="9"/>
  <c r="U61" i="9"/>
  <c r="C62" i="9"/>
  <c r="D62" i="9"/>
  <c r="E62" i="9"/>
  <c r="F62" i="9"/>
  <c r="G62" i="9"/>
  <c r="H62" i="9"/>
  <c r="I62" i="9"/>
  <c r="J62" i="9"/>
  <c r="K62" i="9"/>
  <c r="L62" i="9"/>
  <c r="M62" i="9"/>
  <c r="Q62" i="9"/>
  <c r="R62" i="9"/>
  <c r="S62" i="9"/>
  <c r="T62" i="9"/>
  <c r="U62" i="9"/>
  <c r="C63" i="9"/>
  <c r="D63" i="9"/>
  <c r="E63" i="9"/>
  <c r="F63" i="9"/>
  <c r="G63" i="9"/>
  <c r="H63" i="9"/>
  <c r="I63" i="9"/>
  <c r="J63" i="9"/>
  <c r="K63" i="9"/>
  <c r="L63" i="9"/>
  <c r="M63" i="9"/>
  <c r="Q63" i="9"/>
  <c r="R63" i="9"/>
  <c r="S63" i="9"/>
  <c r="T63" i="9"/>
  <c r="U63" i="9"/>
  <c r="C64" i="9"/>
  <c r="D64" i="9"/>
  <c r="E64" i="9"/>
  <c r="F64" i="9"/>
  <c r="G64" i="9"/>
  <c r="H64" i="9"/>
  <c r="I64" i="9"/>
  <c r="J64" i="9"/>
  <c r="K64" i="9"/>
  <c r="L64" i="9"/>
  <c r="M64" i="9"/>
  <c r="Q64" i="9"/>
  <c r="R64" i="9"/>
  <c r="S64" i="9"/>
  <c r="T64" i="9"/>
  <c r="U64" i="9"/>
  <c r="C65" i="9"/>
  <c r="D65" i="9"/>
  <c r="E65" i="9"/>
  <c r="F65" i="9"/>
  <c r="G65" i="9"/>
  <c r="H65" i="9"/>
  <c r="I65" i="9"/>
  <c r="J65" i="9"/>
  <c r="K65" i="9"/>
  <c r="L65" i="9"/>
  <c r="M65" i="9"/>
  <c r="Q65" i="9"/>
  <c r="R65" i="9"/>
  <c r="S65" i="9"/>
  <c r="T65" i="9"/>
  <c r="U65" i="9"/>
  <c r="C66" i="9"/>
  <c r="D66" i="9"/>
  <c r="E66" i="9"/>
  <c r="F66" i="9"/>
  <c r="G66" i="9"/>
  <c r="H66" i="9"/>
  <c r="I66" i="9"/>
  <c r="J66" i="9"/>
  <c r="K66" i="9"/>
  <c r="L66" i="9"/>
  <c r="M66" i="9"/>
  <c r="Q66" i="9"/>
  <c r="R66" i="9"/>
  <c r="S66" i="9"/>
  <c r="T66" i="9"/>
  <c r="U66" i="9"/>
  <c r="C67" i="9"/>
  <c r="D67" i="9"/>
  <c r="E67" i="9"/>
  <c r="F67" i="9"/>
  <c r="G67" i="9"/>
  <c r="H67" i="9"/>
  <c r="I67" i="9"/>
  <c r="J67" i="9"/>
  <c r="K67" i="9"/>
  <c r="L67" i="9"/>
  <c r="M67" i="9"/>
  <c r="Q67" i="9"/>
  <c r="R67" i="9"/>
  <c r="S67" i="9"/>
  <c r="T67" i="9"/>
  <c r="U67" i="9"/>
  <c r="U20" i="9"/>
  <c r="T20" i="9"/>
  <c r="S20" i="9"/>
  <c r="R20" i="9"/>
  <c r="Q20" i="9"/>
  <c r="M20" i="9"/>
  <c r="L20" i="9"/>
  <c r="K20" i="9"/>
  <c r="J20" i="9"/>
  <c r="I20" i="9"/>
  <c r="H20" i="9"/>
  <c r="G20" i="9"/>
  <c r="F20" i="9"/>
  <c r="E20" i="9"/>
  <c r="D20" i="9"/>
  <c r="C20" i="9"/>
  <c r="V5" i="5"/>
  <c r="W5" i="5"/>
  <c r="W53" i="5" s="1"/>
  <c r="D36" i="4" s="1"/>
  <c r="V6" i="5"/>
  <c r="W6" i="5"/>
  <c r="V7" i="5"/>
  <c r="W7" i="5"/>
  <c r="V8" i="5"/>
  <c r="W8" i="5"/>
  <c r="V9" i="5"/>
  <c r="W9" i="5"/>
  <c r="V10" i="5"/>
  <c r="W10" i="5"/>
  <c r="V11" i="5"/>
  <c r="W11" i="5"/>
  <c r="V12" i="5"/>
  <c r="W12" i="5"/>
  <c r="V13" i="5"/>
  <c r="W13" i="5"/>
  <c r="V14" i="5"/>
  <c r="W14" i="5"/>
  <c r="V15" i="5"/>
  <c r="W15" i="5"/>
  <c r="V16" i="5"/>
  <c r="W16" i="5"/>
  <c r="V17" i="5"/>
  <c r="W17" i="5"/>
  <c r="V18" i="5"/>
  <c r="W18" i="5"/>
  <c r="V19" i="5"/>
  <c r="W19" i="5"/>
  <c r="V20" i="5"/>
  <c r="W20" i="5"/>
  <c r="V21" i="5"/>
  <c r="W21" i="5"/>
  <c r="V22" i="5"/>
  <c r="W22" i="5"/>
  <c r="V23" i="5"/>
  <c r="W23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V31" i="5"/>
  <c r="W31" i="5"/>
  <c r="V32" i="5"/>
  <c r="W32" i="5"/>
  <c r="V33" i="5"/>
  <c r="W33" i="5"/>
  <c r="V34" i="5"/>
  <c r="W34" i="5"/>
  <c r="V35" i="5"/>
  <c r="W35" i="5"/>
  <c r="V36" i="5"/>
  <c r="W36" i="5"/>
  <c r="V37" i="5"/>
  <c r="W37" i="5"/>
  <c r="V38" i="5"/>
  <c r="W38" i="5"/>
  <c r="V39" i="5"/>
  <c r="W39" i="5"/>
  <c r="V40" i="5"/>
  <c r="W40" i="5"/>
  <c r="V41" i="5"/>
  <c r="W41" i="5"/>
  <c r="V42" i="5"/>
  <c r="W42" i="5"/>
  <c r="V43" i="5"/>
  <c r="W43" i="5"/>
  <c r="V44" i="5"/>
  <c r="W44" i="5"/>
  <c r="V45" i="5"/>
  <c r="W45" i="5"/>
  <c r="V46" i="5"/>
  <c r="W46" i="5"/>
  <c r="V47" i="5"/>
  <c r="W47" i="5"/>
  <c r="V48" i="5"/>
  <c r="W48" i="5"/>
  <c r="V49" i="5"/>
  <c r="W49" i="5"/>
  <c r="V50" i="5"/>
  <c r="W50" i="5"/>
  <c r="V51" i="5"/>
  <c r="W51" i="5"/>
  <c r="W4" i="5"/>
  <c r="V4" i="5"/>
  <c r="V53" i="5" s="1"/>
  <c r="D35" i="4" s="1"/>
  <c r="B54" i="5"/>
  <c r="D33" i="4"/>
  <c r="I2" i="9" s="1"/>
  <c r="B53" i="5"/>
  <c r="D32" i="4" s="1"/>
  <c r="F2" i="9"/>
  <c r="G2" i="7"/>
  <c r="B2" i="7"/>
  <c r="K52" i="5"/>
  <c r="K53" i="5"/>
  <c r="M52" i="5"/>
  <c r="G2" i="9"/>
  <c r="E2" i="9"/>
  <c r="D2" i="9"/>
  <c r="C2" i="9"/>
  <c r="A2" i="9"/>
  <c r="F6" i="7"/>
  <c r="F49" i="7"/>
  <c r="F50" i="7"/>
  <c r="F51" i="7"/>
  <c r="D49" i="7"/>
  <c r="D50" i="7"/>
  <c r="D51" i="7"/>
  <c r="B49" i="7"/>
  <c r="B50" i="7"/>
  <c r="B51" i="7"/>
  <c r="F48" i="7"/>
  <c r="B48" i="7"/>
  <c r="D48" i="7"/>
  <c r="E53" i="5"/>
  <c r="H2" i="5"/>
  <c r="H3" i="5"/>
  <c r="I45" i="7"/>
  <c r="H45" i="7"/>
  <c r="G45" i="7"/>
  <c r="F45" i="7"/>
  <c r="E45" i="7"/>
  <c r="D45" i="7"/>
  <c r="B45" i="7"/>
  <c r="I44" i="7"/>
  <c r="H44" i="7"/>
  <c r="G44" i="7"/>
  <c r="F44" i="7"/>
  <c r="E44" i="7"/>
  <c r="D44" i="7"/>
  <c r="B44" i="7"/>
  <c r="I43" i="7"/>
  <c r="H43" i="7"/>
  <c r="G43" i="7"/>
  <c r="F43" i="7"/>
  <c r="E43" i="7"/>
  <c r="D43" i="7"/>
  <c r="B43" i="7"/>
  <c r="I42" i="7"/>
  <c r="H42" i="7"/>
  <c r="G42" i="7"/>
  <c r="F42" i="7"/>
  <c r="E42" i="7"/>
  <c r="D42" i="7"/>
  <c r="B42" i="7"/>
  <c r="I41" i="7"/>
  <c r="H41" i="7"/>
  <c r="G41" i="7"/>
  <c r="F41" i="7"/>
  <c r="E41" i="7"/>
  <c r="D41" i="7"/>
  <c r="B41" i="7"/>
  <c r="I40" i="7"/>
  <c r="H40" i="7"/>
  <c r="G40" i="7"/>
  <c r="F40" i="7"/>
  <c r="E40" i="7"/>
  <c r="D40" i="7"/>
  <c r="B40" i="7"/>
  <c r="I39" i="7"/>
  <c r="H39" i="7"/>
  <c r="G39" i="7"/>
  <c r="F39" i="7"/>
  <c r="E39" i="7"/>
  <c r="D39" i="7"/>
  <c r="B39" i="7"/>
  <c r="I38" i="7"/>
  <c r="H38" i="7"/>
  <c r="G38" i="7"/>
  <c r="F38" i="7"/>
  <c r="E38" i="7"/>
  <c r="D38" i="7"/>
  <c r="B38" i="7"/>
  <c r="I37" i="7"/>
  <c r="H37" i="7"/>
  <c r="G37" i="7"/>
  <c r="F37" i="7"/>
  <c r="E37" i="7"/>
  <c r="D37" i="7"/>
  <c r="B37" i="7"/>
  <c r="I36" i="7"/>
  <c r="H36" i="7"/>
  <c r="G36" i="7"/>
  <c r="F36" i="7"/>
  <c r="E36" i="7"/>
  <c r="D36" i="7"/>
  <c r="B36" i="7"/>
  <c r="I35" i="7"/>
  <c r="H35" i="7"/>
  <c r="G35" i="7"/>
  <c r="F35" i="7"/>
  <c r="E35" i="7"/>
  <c r="D35" i="7"/>
  <c r="B35" i="7"/>
  <c r="I34" i="7"/>
  <c r="H34" i="7"/>
  <c r="G34" i="7"/>
  <c r="F34" i="7"/>
  <c r="E34" i="7"/>
  <c r="D34" i="7"/>
  <c r="B34" i="7"/>
  <c r="I33" i="7"/>
  <c r="H33" i="7"/>
  <c r="G33" i="7"/>
  <c r="F33" i="7"/>
  <c r="E33" i="7"/>
  <c r="D33" i="7"/>
  <c r="B33" i="7"/>
  <c r="I32" i="7"/>
  <c r="H32" i="7"/>
  <c r="G32" i="7"/>
  <c r="F32" i="7"/>
  <c r="E32" i="7"/>
  <c r="D32" i="7"/>
  <c r="B32" i="7"/>
  <c r="I31" i="7"/>
  <c r="H31" i="7"/>
  <c r="G31" i="7"/>
  <c r="F31" i="7"/>
  <c r="E31" i="7"/>
  <c r="D31" i="7"/>
  <c r="B31" i="7"/>
  <c r="I30" i="7"/>
  <c r="H30" i="7"/>
  <c r="G30" i="7"/>
  <c r="F30" i="7"/>
  <c r="E30" i="7"/>
  <c r="D30" i="7"/>
  <c r="B30" i="7"/>
  <c r="I29" i="7"/>
  <c r="H29" i="7"/>
  <c r="G29" i="7"/>
  <c r="F29" i="7"/>
  <c r="E29" i="7"/>
  <c r="D29" i="7"/>
  <c r="B29" i="7"/>
  <c r="I28" i="7"/>
  <c r="H28" i="7"/>
  <c r="G28" i="7"/>
  <c r="F28" i="7"/>
  <c r="E28" i="7"/>
  <c r="D28" i="7"/>
  <c r="B28" i="7"/>
  <c r="I27" i="7"/>
  <c r="H27" i="7"/>
  <c r="G27" i="7"/>
  <c r="F27" i="7"/>
  <c r="E27" i="7"/>
  <c r="D27" i="7"/>
  <c r="B27" i="7"/>
  <c r="I26" i="7"/>
  <c r="H26" i="7"/>
  <c r="G26" i="7"/>
  <c r="F26" i="7"/>
  <c r="E26" i="7"/>
  <c r="D26" i="7"/>
  <c r="B26" i="7"/>
  <c r="I25" i="7"/>
  <c r="H25" i="7"/>
  <c r="G25" i="7"/>
  <c r="F25" i="7"/>
  <c r="E25" i="7"/>
  <c r="D25" i="7"/>
  <c r="B25" i="7"/>
  <c r="I24" i="7"/>
  <c r="H24" i="7"/>
  <c r="G24" i="7"/>
  <c r="F24" i="7"/>
  <c r="E24" i="7"/>
  <c r="D24" i="7"/>
  <c r="B24" i="7"/>
  <c r="I23" i="7"/>
  <c r="H23" i="7"/>
  <c r="G23" i="7"/>
  <c r="F23" i="7"/>
  <c r="E23" i="7"/>
  <c r="D23" i="7"/>
  <c r="B23" i="7"/>
  <c r="I22" i="7"/>
  <c r="H22" i="7"/>
  <c r="G22" i="7"/>
  <c r="F22" i="7"/>
  <c r="E22" i="7"/>
  <c r="D22" i="7"/>
  <c r="B22" i="7"/>
  <c r="I21" i="7"/>
  <c r="H21" i="7"/>
  <c r="G21" i="7"/>
  <c r="F21" i="7"/>
  <c r="E21" i="7"/>
  <c r="D21" i="7"/>
  <c r="B21" i="7"/>
  <c r="I20" i="7"/>
  <c r="H20" i="7"/>
  <c r="G20" i="7"/>
  <c r="F20" i="7"/>
  <c r="E20" i="7"/>
  <c r="D20" i="7"/>
  <c r="B20" i="7"/>
  <c r="I19" i="7"/>
  <c r="H19" i="7"/>
  <c r="G19" i="7"/>
  <c r="F19" i="7"/>
  <c r="E19" i="7"/>
  <c r="D19" i="7"/>
  <c r="B19" i="7"/>
  <c r="I18" i="7"/>
  <c r="H18" i="7"/>
  <c r="G18" i="7"/>
  <c r="F18" i="7"/>
  <c r="E18" i="7"/>
  <c r="D18" i="7"/>
  <c r="B18" i="7"/>
  <c r="I17" i="7"/>
  <c r="H17" i="7"/>
  <c r="G17" i="7"/>
  <c r="F17" i="7"/>
  <c r="E17" i="7"/>
  <c r="D17" i="7"/>
  <c r="B17" i="7"/>
  <c r="I16" i="7"/>
  <c r="H16" i="7"/>
  <c r="G16" i="7"/>
  <c r="F16" i="7"/>
  <c r="E16" i="7"/>
  <c r="D16" i="7"/>
  <c r="B16" i="7"/>
  <c r="I15" i="7"/>
  <c r="H15" i="7"/>
  <c r="G15" i="7"/>
  <c r="F15" i="7"/>
  <c r="E15" i="7"/>
  <c r="D15" i="7"/>
  <c r="B15" i="7"/>
  <c r="I14" i="7"/>
  <c r="H14" i="7"/>
  <c r="G14" i="7"/>
  <c r="F14" i="7"/>
  <c r="E14" i="7"/>
  <c r="D14" i="7"/>
  <c r="B14" i="7"/>
  <c r="I13" i="7"/>
  <c r="H13" i="7"/>
  <c r="G13" i="7"/>
  <c r="F13" i="7"/>
  <c r="E13" i="7"/>
  <c r="D13" i="7"/>
  <c r="B13" i="7"/>
  <c r="I12" i="7"/>
  <c r="H12" i="7"/>
  <c r="G12" i="7"/>
  <c r="F12" i="7"/>
  <c r="E12" i="7"/>
  <c r="D12" i="7"/>
  <c r="B12" i="7"/>
  <c r="I11" i="7"/>
  <c r="H11" i="7"/>
  <c r="G11" i="7"/>
  <c r="F11" i="7"/>
  <c r="E11" i="7"/>
  <c r="D11" i="7"/>
  <c r="B11" i="7"/>
  <c r="I10" i="7"/>
  <c r="H10" i="7"/>
  <c r="G10" i="7"/>
  <c r="F10" i="7"/>
  <c r="E10" i="7"/>
  <c r="D10" i="7"/>
  <c r="B10" i="7"/>
  <c r="I9" i="7"/>
  <c r="H9" i="7"/>
  <c r="G9" i="7"/>
  <c r="F9" i="7"/>
  <c r="E9" i="7"/>
  <c r="D9" i="7"/>
  <c r="B9" i="7"/>
  <c r="I8" i="7"/>
  <c r="H8" i="7"/>
  <c r="G8" i="7"/>
  <c r="F8" i="7"/>
  <c r="E8" i="7"/>
  <c r="D8" i="7"/>
  <c r="B8" i="7"/>
  <c r="I7" i="7"/>
  <c r="H7" i="7"/>
  <c r="G7" i="7"/>
  <c r="F7" i="7"/>
  <c r="E7" i="7"/>
  <c r="D7" i="7"/>
  <c r="B7" i="7"/>
  <c r="I6" i="7"/>
  <c r="H6" i="7"/>
  <c r="G6" i="7"/>
  <c r="E6" i="7"/>
  <c r="D6" i="7"/>
  <c r="B6" i="7"/>
  <c r="I5" i="7"/>
  <c r="H5" i="7"/>
  <c r="G5" i="7"/>
  <c r="F5" i="7"/>
  <c r="E5" i="7"/>
  <c r="D5" i="7"/>
  <c r="B5" i="7"/>
  <c r="I4" i="7"/>
  <c r="H4" i="7"/>
  <c r="G4" i="7"/>
  <c r="F4" i="7"/>
  <c r="D4" i="7"/>
  <c r="E4" i="7"/>
  <c r="B4" i="7"/>
  <c r="G36" i="4" l="1"/>
  <c r="D41" i="4" s="1"/>
  <c r="B2" i="9" s="1"/>
  <c r="G33" i="4"/>
  <c r="H2" i="9"/>
  <c r="J2" i="9"/>
  <c r="L2" i="9"/>
  <c r="G39" i="4"/>
  <c r="M2" i="9"/>
  <c r="K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Kazuhiro Sugimoto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○○市（町・村）立○○小学校
（例）　岡山市立晴国小学校
ＳＣは正式名</t>
        </r>
      </text>
    </comment>
    <comment ref="C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市町村立は省略してフリガナを半角ｶﾅで入力。
（例）ﾊﾚﾉｸﾆ
ＳＣは通常通り</t>
        </r>
      </text>
    </comment>
    <comment ref="I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「小学校｣を省いた学校名のみを入力。SCは通常通り。
（例）　晴国</t>
        </r>
      </text>
    </comment>
    <comment ref="D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７００－００００(半角数字)
－（ハイフン）で区切り</t>
        </r>
      </text>
    </comment>
    <comment ref="D1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○○市○○町○○丁目○○－○</t>
        </r>
      </text>
    </comment>
    <comment ref="C1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代表番号</t>
        </r>
      </text>
    </comment>
    <comment ref="I1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学校のアドレスも可</t>
        </r>
      </text>
    </comment>
    <comment ref="C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競技会当日に連絡のつく方のお名前</t>
        </r>
      </text>
    </comment>
    <comment ref="I16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半角数字，－で区切る。
(例)090-1234-5678
夏季休業中であっても、必ず問い合わせに応じられる番号。</t>
        </r>
      </text>
    </comment>
    <comment ref="I18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（例）
岡山花子５０ｍ自由形
女子４×５０ｍフリーリレー
</t>
        </r>
      </text>
    </comment>
    <comment ref="D20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ドロップダウンリストから選択</t>
        </r>
      </text>
    </comment>
    <comment ref="D28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送付先が学校と異なるときに、入力してください。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Kazuhiro Sugimoto</author>
  </authors>
  <commentList>
    <comment ref="D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スイミングクラブで登録している番号です。
各児童，ご家庭，所属スイミングクラブにお問い合わせください。
記入なしでも構いません。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Kazuhiro Sugimoto</author>
    <author>user</author>
  </authors>
  <commentList>
    <comment ref="C6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男子…1
女子…2
半角英数</t>
        </r>
      </text>
    </comment>
    <comment ref="F6" authorId="1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>小学校略称
（例）岡山
同一種目（性別ごと）
に複数あるときは、
岡山Ａ　岡山Ｂ　･･･</t>
        </r>
      </text>
    </comment>
    <comment ref="G6" authorId="1" shapeId="0" xr:uid="{00000000-0006-0000-0200-000005000000}">
      <text>
        <r>
          <rPr>
            <sz val="9"/>
            <color indexed="81"/>
            <rFont val="MS P ゴシック"/>
            <family val="3"/>
            <charset val="128"/>
          </rPr>
          <t>半角ｶﾅ
（例）ｵｶﾔﾏ
複数チームあるときは
ｵｶﾏﾔA　ｵｶﾔﾏB　･･･</t>
        </r>
      </text>
    </comment>
  </commentList>
</comments>
</file>

<file path=xl/sharedStrings.xml><?xml version="1.0" encoding="utf-8"?>
<sst xmlns="http://schemas.openxmlformats.org/spreadsheetml/2006/main" count="380" uniqueCount="246">
  <si>
    <t>選手番号(5)</t>
  </si>
  <si>
    <t>旧日水連ｺｰﾄﾞ(12)</t>
  </si>
  <si>
    <t>性別(1)</t>
  </si>
  <si>
    <t>漢字氏名（30）</t>
  </si>
  <si>
    <t>ｶﾅ氏名(30)</t>
  </si>
  <si>
    <t>生年月日(8)</t>
  </si>
  <si>
    <t>学校(1)</t>
  </si>
  <si>
    <t>学年(1)</t>
  </si>
  <si>
    <t>ｸﾗｽ(2)</t>
  </si>
  <si>
    <t>新日水連ｺｰﾄﾞ(7)</t>
  </si>
  <si>
    <t>所属名1(16)</t>
  </si>
  <si>
    <t>ｶﾅ所属名1(16)</t>
  </si>
  <si>
    <t>所属名2(16)</t>
  </si>
  <si>
    <t>ｶﾅ所属名2(16)</t>
  </si>
  <si>
    <t>所属名3(16)</t>
  </si>
  <si>
    <t>ｶﾅ所属名3(16)</t>
  </si>
  <si>
    <t>使用所属(1)</t>
  </si>
  <si>
    <t>ｴﾝﾄﾘｰ1(5)</t>
  </si>
  <si>
    <t>ｴﾝﾄﾘｰﾀｲﾑ1(7)</t>
  </si>
  <si>
    <t>ｴﾝﾄﾘｰ2(5)</t>
  </si>
  <si>
    <t>ｴﾝﾄﾘｰﾀｲﾑ2(7)</t>
  </si>
  <si>
    <t>ｴﾝﾄﾘｰ3(5)</t>
  </si>
  <si>
    <t>ｴﾝﾄﾘｰﾀｲﾑ3(7)</t>
  </si>
  <si>
    <t>ｴﾝﾄﾘｰ4(5)</t>
  </si>
  <si>
    <t>ｴﾝﾄﾘｰﾀｲﾑ4(7)</t>
  </si>
  <si>
    <t>ｴﾝﾄﾘｰ5(5)</t>
  </si>
  <si>
    <t>ｴﾝﾄﾘｰﾀｲﾑ5(7)</t>
  </si>
  <si>
    <t>ｴﾝﾄﾘｰ6(1)</t>
  </si>
  <si>
    <t>ｴﾝﾄﾘｰﾀｲﾑ6(7)</t>
  </si>
  <si>
    <t>ｴﾝﾄﾘｰ7(5)</t>
  </si>
  <si>
    <t>ｴﾝﾄﾘｰﾀｲﾑ7(7)</t>
  </si>
  <si>
    <t>ｴﾝﾄﾘｰ8(5)</t>
  </si>
  <si>
    <t>ｴﾝﾄﾘｰﾀｲﾑ8(7)</t>
  </si>
  <si>
    <t>ｴﾝﾄﾘｰ9(5)</t>
  </si>
  <si>
    <t>ｴﾝﾄﾘｰﾀｲﾑ9(7)</t>
  </si>
  <si>
    <t>ｴﾝﾄﾘｰ10(5)</t>
  </si>
  <si>
    <t>ｴﾝﾄﾘｰﾀｲﾑ10(7)</t>
  </si>
  <si>
    <t>チーム番号(4)</t>
  </si>
  <si>
    <t>チーム名(20)</t>
  </si>
  <si>
    <t>ﾖﾐｶﾞﾅ(15)</t>
  </si>
  <si>
    <t>所属番号(4)</t>
  </si>
  <si>
    <t>加盟番号(2)</t>
  </si>
  <si>
    <t>ｴﾝﾄﾘｰ(5)</t>
  </si>
  <si>
    <t>ｴﾝﾄﾘｰﾀｲﾑ(7)</t>
  </si>
  <si>
    <t>登録団体ｶﾅ</t>
    <rPh sb="0" eb="2">
      <t>トウロク</t>
    </rPh>
    <rPh sb="2" eb="4">
      <t>ダンタイ</t>
    </rPh>
    <phoneticPr fontId="2"/>
  </si>
  <si>
    <t>所在地</t>
    <rPh sb="0" eb="3">
      <t>ショザイチ</t>
    </rPh>
    <phoneticPr fontId="2"/>
  </si>
  <si>
    <t>登録団体略称</t>
    <rPh sb="0" eb="2">
      <t>トウロク</t>
    </rPh>
    <rPh sb="2" eb="4">
      <t>ダンタイ</t>
    </rPh>
    <rPh sb="4" eb="6">
      <t>リャクショウ</t>
    </rPh>
    <phoneticPr fontId="2"/>
  </si>
  <si>
    <t>〒</t>
    <phoneticPr fontId="2"/>
  </si>
  <si>
    <t>電　　　話</t>
    <rPh sb="0" eb="5">
      <t>デンワ</t>
    </rPh>
    <phoneticPr fontId="2"/>
  </si>
  <si>
    <t>申込責任者</t>
    <rPh sb="0" eb="2">
      <t>モウシコミ</t>
    </rPh>
    <rPh sb="2" eb="5">
      <t>セキニンシャ</t>
    </rPh>
    <phoneticPr fontId="2"/>
  </si>
  <si>
    <t>携帯電話</t>
    <rPh sb="0" eb="2">
      <t>ケイタイ</t>
    </rPh>
    <rPh sb="2" eb="4">
      <t>デンワ</t>
    </rPh>
    <phoneticPr fontId="2"/>
  </si>
  <si>
    <t>E-mail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</si>
  <si>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</si>
  <si>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</si>
  <si>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人</t>
    <rPh sb="0" eb="1">
      <t>ニン</t>
    </rPh>
    <phoneticPr fontId="2"/>
  </si>
  <si>
    <t>種目</t>
    <rPh sb="0" eb="2">
      <t>シュモク</t>
    </rPh>
    <phoneticPr fontId="2"/>
  </si>
  <si>
    <t>リレー種目</t>
    <rPh sb="3" eb="5">
      <t>シュモク</t>
    </rPh>
    <phoneticPr fontId="2"/>
  </si>
  <si>
    <t>計</t>
    <rPh sb="0" eb="1">
      <t>ケイ</t>
    </rPh>
    <phoneticPr fontId="2"/>
  </si>
  <si>
    <t>No</t>
    <phoneticPr fontId="2"/>
  </si>
  <si>
    <t>ｶﾅ氏名</t>
    <rPh sb="2" eb="4">
      <t>シメイ</t>
    </rPh>
    <phoneticPr fontId="2"/>
  </si>
  <si>
    <t>生年月日</t>
    <rPh sb="0" eb="2">
      <t>セイネン</t>
    </rPh>
    <rPh sb="2" eb="4">
      <t>ガッピ</t>
    </rPh>
    <phoneticPr fontId="2"/>
  </si>
  <si>
    <t>学種</t>
    <rPh sb="0" eb="2">
      <t>ガクシュ</t>
    </rPh>
    <phoneticPr fontId="2"/>
  </si>
  <si>
    <t>学年</t>
    <rPh sb="0" eb="2">
      <t>ガクネン</t>
    </rPh>
    <phoneticPr fontId="2"/>
  </si>
  <si>
    <t>ｴﾝﾄﾘｰ2</t>
  </si>
  <si>
    <t>ﾀｲﾑ2</t>
  </si>
  <si>
    <t>ｴﾝﾄﾘｰ1</t>
    <phoneticPr fontId="2"/>
  </si>
  <si>
    <t>ﾀｲﾑ1</t>
    <phoneticPr fontId="2"/>
  </si>
  <si>
    <t>性</t>
    <rPh sb="0" eb="1">
      <t>セイベツ</t>
    </rPh>
    <phoneticPr fontId="2"/>
  </si>
  <si>
    <t>ｸﾗｽ</t>
    <phoneticPr fontId="2"/>
  </si>
  <si>
    <t>登録番号</t>
    <rPh sb="0" eb="2">
      <t>トウロク</t>
    </rPh>
    <rPh sb="2" eb="4">
      <t>バンゴウ</t>
    </rPh>
    <phoneticPr fontId="2"/>
  </si>
  <si>
    <t>氏　　名</t>
    <rPh sb="0" eb="4">
      <t>シメイ</t>
    </rPh>
    <phoneticPr fontId="2"/>
  </si>
  <si>
    <t>申込責任者ｶﾅ</t>
    <rPh sb="0" eb="2">
      <t>モウシコミ</t>
    </rPh>
    <rPh sb="2" eb="5">
      <t>セキニンシャ</t>
    </rPh>
    <phoneticPr fontId="2"/>
  </si>
  <si>
    <t>名</t>
    <rPh sb="0" eb="1">
      <t>メイ</t>
    </rPh>
    <phoneticPr fontId="2"/>
  </si>
  <si>
    <t>NPO法人岡山県水泳連盟　事務局</t>
    <rPh sb="0" eb="12">
      <t>スイレン</t>
    </rPh>
    <rPh sb="13" eb="16">
      <t>ジムキョク</t>
    </rPh>
    <phoneticPr fontId="2"/>
  </si>
  <si>
    <t>リ　レ　ー　入　力</t>
    <rPh sb="6" eb="7">
      <t>イリ</t>
    </rPh>
    <rPh sb="8" eb="9">
      <t>チカラ</t>
    </rPh>
    <phoneticPr fontId="2"/>
  </si>
  <si>
    <t>No</t>
    <phoneticPr fontId="2"/>
  </si>
  <si>
    <t>ｸﾗｽ</t>
    <phoneticPr fontId="2"/>
  </si>
  <si>
    <t>性別</t>
    <phoneticPr fontId="2"/>
  </si>
  <si>
    <t>ｴﾝﾄﾘｰﾀｲﾑ</t>
    <phoneticPr fontId="2"/>
  </si>
  <si>
    <t>ｴﾝﾄﾘｰ種目距離ｺｰﾄﾞ一覧表</t>
    <rPh sb="5" eb="7">
      <t>シュモク</t>
    </rPh>
    <rPh sb="7" eb="9">
      <t>キョリ</t>
    </rPh>
    <rPh sb="13" eb="16">
      <t>イチランヒョウ</t>
    </rPh>
    <phoneticPr fontId="2"/>
  </si>
  <si>
    <t>50m</t>
    <phoneticPr fontId="2"/>
  </si>
  <si>
    <t>100m</t>
    <phoneticPr fontId="2"/>
  </si>
  <si>
    <t>200m</t>
    <phoneticPr fontId="2"/>
  </si>
  <si>
    <t>自由形</t>
    <rPh sb="0" eb="3">
      <t>ジユウガタ</t>
    </rPh>
    <phoneticPr fontId="2"/>
  </si>
  <si>
    <t>背泳ぎ</t>
    <rPh sb="0" eb="2">
      <t>セオヨ</t>
    </rPh>
    <phoneticPr fontId="2"/>
  </si>
  <si>
    <t>平泳ぎ</t>
    <rPh sb="0" eb="2">
      <t>ヒラオヨ</t>
    </rPh>
    <phoneticPr fontId="2"/>
  </si>
  <si>
    <t>ﾊﾞﾀﾌﾗｲ</t>
    <phoneticPr fontId="2"/>
  </si>
  <si>
    <t>個人メドレー</t>
    <rPh sb="0" eb="2">
      <t>コジン</t>
    </rPh>
    <phoneticPr fontId="2"/>
  </si>
  <si>
    <t>リレー</t>
    <phoneticPr fontId="2"/>
  </si>
  <si>
    <t>メドレーリレー</t>
    <phoneticPr fontId="2"/>
  </si>
  <si>
    <t>ｴﾝﾄﾘｰﾀｲﾑ入力形式</t>
    <rPh sb="8" eb="10">
      <t>ニュウリョク</t>
    </rPh>
    <rPh sb="10" eb="12">
      <t>ケイシキ</t>
    </rPh>
    <phoneticPr fontId="2"/>
  </si>
  <si>
    <t>１５分２５秒３２</t>
    <rPh sb="2" eb="3">
      <t>フン</t>
    </rPh>
    <rPh sb="5" eb="6">
      <t>ビョウ</t>
    </rPh>
    <phoneticPr fontId="2"/>
  </si>
  <si>
    <t>２分００秒２０</t>
    <rPh sb="1" eb="2">
      <t>フン</t>
    </rPh>
    <rPh sb="4" eb="5">
      <t>ビョウ</t>
    </rPh>
    <phoneticPr fontId="2"/>
  </si>
  <si>
    <t>５９秒２５</t>
    <rPh sb="2" eb="3">
      <t>ビョウ</t>
    </rPh>
    <phoneticPr fontId="2"/>
  </si>
  <si>
    <t>１分１５秒２</t>
    <rPh sb="1" eb="2">
      <t>フン</t>
    </rPh>
    <rPh sb="4" eb="5">
      <t>ビョウ</t>
    </rPh>
    <phoneticPr fontId="2"/>
  </si>
  <si>
    <t>ｴﾝﾄﾘｰ種目</t>
    <rPh sb="5" eb="7">
      <t>シュモク</t>
    </rPh>
    <phoneticPr fontId="2"/>
  </si>
  <si>
    <t>0200.20</t>
    <phoneticPr fontId="2"/>
  </si>
  <si>
    <t>0059.25</t>
    <phoneticPr fontId="2"/>
  </si>
  <si>
    <t>0115.00</t>
    <phoneticPr fontId="2"/>
  </si>
  <si>
    <t>・・・・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</si>
  <si>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</si>
  <si>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</si>
  <si>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25自</t>
  </si>
  <si>
    <t>50自</t>
  </si>
  <si>
    <t>100自</t>
  </si>
  <si>
    <t>200自</t>
  </si>
  <si>
    <t>400自</t>
  </si>
  <si>
    <t>800自</t>
  </si>
  <si>
    <t>1500自</t>
  </si>
  <si>
    <t>25背</t>
  </si>
  <si>
    <t>50背</t>
  </si>
  <si>
    <t>100背</t>
  </si>
  <si>
    <t>200背</t>
  </si>
  <si>
    <t>25平</t>
  </si>
  <si>
    <t>50平</t>
  </si>
  <si>
    <t>100平</t>
  </si>
  <si>
    <t>200平</t>
  </si>
  <si>
    <t>25バ</t>
  </si>
  <si>
    <t>50バ</t>
  </si>
  <si>
    <t>100バ</t>
  </si>
  <si>
    <t>200バ</t>
  </si>
  <si>
    <t>100個</t>
  </si>
  <si>
    <t>200個</t>
  </si>
  <si>
    <t>400個</t>
  </si>
  <si>
    <t>CR</t>
    <phoneticPr fontId="2"/>
  </si>
  <si>
    <t>リレーエントリー　確認用紙</t>
    <rPh sb="9" eb="11">
      <t>カクニン</t>
    </rPh>
    <rPh sb="11" eb="13">
      <t>ヨウシ</t>
    </rPh>
    <phoneticPr fontId="2"/>
  </si>
  <si>
    <t>100mリレー</t>
    <phoneticPr fontId="2"/>
  </si>
  <si>
    <t>200mリレー</t>
    <phoneticPr fontId="2"/>
  </si>
  <si>
    <t>400mリレー</t>
    <phoneticPr fontId="2"/>
  </si>
  <si>
    <t>800mリレー</t>
    <phoneticPr fontId="2"/>
  </si>
  <si>
    <t>100mﾒﾄﾞﾚｰﾘﾚｰ</t>
    <phoneticPr fontId="2"/>
  </si>
  <si>
    <t>200mﾒﾄﾞﾚｰﾘﾚｰ</t>
    <phoneticPr fontId="2"/>
  </si>
  <si>
    <t>400mﾒﾄﾞﾚｰﾘﾚｰ</t>
    <phoneticPr fontId="2"/>
  </si>
  <si>
    <t>TEL（０８６）４７４－４６２１</t>
    <phoneticPr fontId="2"/>
  </si>
  <si>
    <t>FAX（０８６）４７４－４６２２</t>
    <phoneticPr fontId="2"/>
  </si>
  <si>
    <t>小学校名</t>
    <rPh sb="0" eb="3">
      <t>ショウガッコウ</t>
    </rPh>
    <rPh sb="3" eb="4">
      <t>メイ</t>
    </rPh>
    <phoneticPr fontId="2"/>
  </si>
  <si>
    <t>1005555</t>
    <phoneticPr fontId="2"/>
  </si>
  <si>
    <t>0046.25</t>
    <phoneticPr fontId="2"/>
  </si>
  <si>
    <t>0250.36</t>
    <phoneticPr fontId="2"/>
  </si>
  <si>
    <t>1</t>
    <phoneticPr fontId="2"/>
  </si>
  <si>
    <t>2589645</t>
    <phoneticPr fontId="2"/>
  </si>
  <si>
    <t>３２秒２５</t>
    <rPh sb="2" eb="3">
      <t>ビョウ</t>
    </rPh>
    <phoneticPr fontId="2"/>
  </si>
  <si>
    <t>0032.25</t>
    <phoneticPr fontId="2"/>
  </si>
  <si>
    <t>1</t>
    <phoneticPr fontId="2"/>
  </si>
  <si>
    <t>1525.32</t>
    <phoneticPr fontId="2"/>
  </si>
  <si>
    <t>・・・</t>
    <phoneticPr fontId="2"/>
  </si>
  <si>
    <t>岡山県学童水泳大会（団体申込書）</t>
    <rPh sb="0" eb="3">
      <t>オカヤマケン</t>
    </rPh>
    <rPh sb="3" eb="5">
      <t>ガクドウ</t>
    </rPh>
    <rPh sb="5" eb="7">
      <t>スイエイ</t>
    </rPh>
    <rPh sb="7" eb="9">
      <t>タイカイ</t>
    </rPh>
    <rPh sb="10" eb="11">
      <t>ダン</t>
    </rPh>
    <rPh sb="11" eb="12">
      <t>カラダ</t>
    </rPh>
    <rPh sb="12" eb="15">
      <t>モウシコミショ</t>
    </rPh>
    <phoneticPr fontId="2"/>
  </si>
  <si>
    <t>岡山県学童水泳大会　　個人エントリー　確認用紙</t>
    <rPh sb="0" eb="3">
      <t>オカヤマケン</t>
    </rPh>
    <rPh sb="3" eb="5">
      <t>ガクドウ</t>
    </rPh>
    <rPh sb="5" eb="7">
      <t>スイエイ</t>
    </rPh>
    <rPh sb="7" eb="9">
      <t>タイカイ</t>
    </rPh>
    <rPh sb="11" eb="13">
      <t>コジン</t>
    </rPh>
    <rPh sb="19" eb="21">
      <t>カクニン</t>
    </rPh>
    <rPh sb="21" eb="23">
      <t>ヨウシ</t>
    </rPh>
    <phoneticPr fontId="2"/>
  </si>
  <si>
    <t>小 学 校 名</t>
    <rPh sb="0" eb="1">
      <t>ショウ</t>
    </rPh>
    <rPh sb="2" eb="3">
      <t>ガク</t>
    </rPh>
    <rPh sb="4" eb="5">
      <t>コウ</t>
    </rPh>
    <rPh sb="6" eb="7">
      <t>メイ</t>
    </rPh>
    <phoneticPr fontId="2"/>
  </si>
  <si>
    <t>参加実人数</t>
    <rPh sb="0" eb="2">
      <t>サンカ</t>
    </rPh>
    <rPh sb="2" eb="3">
      <t>ジツ</t>
    </rPh>
    <rPh sb="3" eb="5">
      <t>ニンズウ</t>
    </rPh>
    <phoneticPr fontId="2"/>
  </si>
  <si>
    <t>個人種目延数</t>
    <rPh sb="0" eb="2">
      <t>コジン</t>
    </rPh>
    <rPh sb="2" eb="4">
      <t>シュモク</t>
    </rPh>
    <rPh sb="4" eb="5">
      <t>ノ</t>
    </rPh>
    <rPh sb="5" eb="6">
      <t>カズ</t>
    </rPh>
    <phoneticPr fontId="2"/>
  </si>
  <si>
    <t>ヨミガナ</t>
    <phoneticPr fontId="2"/>
  </si>
  <si>
    <t>正式名称</t>
    <rPh sb="0" eb="2">
      <t>セイシキ</t>
    </rPh>
    <rPh sb="2" eb="4">
      <t>メイショウ</t>
    </rPh>
    <phoneticPr fontId="2"/>
  </si>
  <si>
    <t>学校電話</t>
    <rPh sb="0" eb="2">
      <t>ガッコウ</t>
    </rPh>
    <rPh sb="2" eb="4">
      <t>デンワ</t>
    </rPh>
    <phoneticPr fontId="2"/>
  </si>
  <si>
    <t>実男</t>
    <rPh sb="0" eb="1">
      <t>ジツ</t>
    </rPh>
    <rPh sb="1" eb="2">
      <t>オトコ</t>
    </rPh>
    <phoneticPr fontId="2"/>
  </si>
  <si>
    <t>実女</t>
    <rPh sb="0" eb="1">
      <t>ジツ</t>
    </rPh>
    <rPh sb="1" eb="2">
      <t>オンナ</t>
    </rPh>
    <phoneticPr fontId="2"/>
  </si>
  <si>
    <t>延男</t>
    <rPh sb="0" eb="1">
      <t>ノ</t>
    </rPh>
    <rPh sb="1" eb="2">
      <t>オトコ</t>
    </rPh>
    <phoneticPr fontId="2"/>
  </si>
  <si>
    <t>延女</t>
    <rPh sb="0" eb="1">
      <t>ノ</t>
    </rPh>
    <rPh sb="1" eb="2">
      <t>オンナ</t>
    </rPh>
    <phoneticPr fontId="2"/>
  </si>
  <si>
    <t>子滋間一太郎</t>
    <rPh sb="0" eb="1">
      <t>コ</t>
    </rPh>
    <rPh sb="1" eb="2">
      <t>ジ</t>
    </rPh>
    <rPh sb="2" eb="3">
      <t>マ</t>
    </rPh>
    <rPh sb="3" eb="6">
      <t>イチタロウ</t>
    </rPh>
    <phoneticPr fontId="2"/>
  </si>
  <si>
    <t>ｺｼﾞﾏ ｲﾁﾀﾛｳ</t>
    <phoneticPr fontId="2"/>
  </si>
  <si>
    <t>0218.30</t>
    <phoneticPr fontId="2"/>
  </si>
  <si>
    <t>0229.50</t>
    <phoneticPr fontId="2"/>
  </si>
  <si>
    <t>！注意！</t>
    <rPh sb="1" eb="3">
      <t>チュウイ</t>
    </rPh>
    <phoneticPr fontId="2"/>
  </si>
  <si>
    <t>リ男</t>
    <rPh sb="1" eb="2">
      <t>オトコ</t>
    </rPh>
    <phoneticPr fontId="2"/>
  </si>
  <si>
    <t>リ女</t>
    <rPh sb="1" eb="2">
      <t>オンナ</t>
    </rPh>
    <phoneticPr fontId="2"/>
  </si>
  <si>
    <t>メールアドレス</t>
    <phoneticPr fontId="2"/>
  </si>
  <si>
    <t>学校〒</t>
    <rPh sb="0" eb="2">
      <t>ガッコウ</t>
    </rPh>
    <phoneticPr fontId="2"/>
  </si>
  <si>
    <t>学校住所</t>
    <rPh sb="0" eb="2">
      <t>ガッコウ</t>
    </rPh>
    <rPh sb="2" eb="4">
      <t>ジュウショ</t>
    </rPh>
    <phoneticPr fontId="2"/>
  </si>
  <si>
    <t>役員１</t>
    <rPh sb="0" eb="2">
      <t>ヤクイン</t>
    </rPh>
    <phoneticPr fontId="2"/>
  </si>
  <si>
    <t>役員２</t>
    <rPh sb="0" eb="2">
      <t>ヤクイン</t>
    </rPh>
    <phoneticPr fontId="2"/>
  </si>
  <si>
    <t>役員３</t>
    <rPh sb="0" eb="2">
      <t>ヤクイン</t>
    </rPh>
    <phoneticPr fontId="2"/>
  </si>
  <si>
    <t>桃太</t>
    <rPh sb="0" eb="1">
      <t>モモ</t>
    </rPh>
    <rPh sb="1" eb="2">
      <t>ブト</t>
    </rPh>
    <phoneticPr fontId="2"/>
  </si>
  <si>
    <t>鬼島</t>
    <rPh sb="0" eb="1">
      <t>オニ</t>
    </rPh>
    <rPh sb="1" eb="2">
      <t>シマ</t>
    </rPh>
    <phoneticPr fontId="2"/>
  </si>
  <si>
    <t>６年</t>
    <rPh sb="1" eb="2">
      <t>ネン</t>
    </rPh>
    <phoneticPr fontId="2"/>
  </si>
  <si>
    <t>４月～１２月</t>
    <rPh sb="1" eb="2">
      <t>ガツ</t>
    </rPh>
    <rPh sb="5" eb="6">
      <t>ガツ</t>
    </rPh>
    <phoneticPr fontId="2"/>
  </si>
  <si>
    <t>西暦</t>
    <rPh sb="0" eb="2">
      <t>セイレキ</t>
    </rPh>
    <phoneticPr fontId="2"/>
  </si>
  <si>
    <t>平成</t>
    <rPh sb="0" eb="2">
      <t>ヘイセイ</t>
    </rPh>
    <phoneticPr fontId="2"/>
  </si>
  <si>
    <t>生月</t>
    <rPh sb="0" eb="1">
      <t>ウ</t>
    </rPh>
    <rPh sb="1" eb="2">
      <t>ツキ</t>
    </rPh>
    <phoneticPr fontId="2"/>
  </si>
  <si>
    <t>１月～　３月</t>
    <rPh sb="1" eb="2">
      <t>ツキ</t>
    </rPh>
    <rPh sb="5" eb="6">
      <t>ガツ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</si>
  <si>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</si>
  <si>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</si>
  <si>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</si>
  <si>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</si>
  <si>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</si>
  <si>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↑自動計算</t>
  </si>
  <si>
    <t>↑自動計算</t>
    <rPh sb="1" eb="3">
      <t>ジドウ</t>
    </rPh>
    <rPh sb="3" eb="5">
      <t>ケイサン</t>
    </rPh>
    <phoneticPr fontId="2"/>
  </si>
  <si>
    <t>岡山　花子</t>
    <rPh sb="0" eb="2">
      <t>オカヤマ</t>
    </rPh>
    <rPh sb="3" eb="5">
      <t>ハナコ</t>
    </rPh>
    <phoneticPr fontId="2"/>
  </si>
  <si>
    <r>
      <t>※　</t>
    </r>
    <r>
      <rPr>
        <b/>
        <sz val="14"/>
        <rFont val="ＭＳ Ｐゴシック"/>
        <family val="3"/>
        <charset val="128"/>
      </rPr>
      <t>リレーのみに出場する児童も必ず個人データを入力すること。</t>
    </r>
    <r>
      <rPr>
        <sz val="14"/>
        <rFont val="ＭＳ Ｐゴシック"/>
        <family val="3"/>
        <charset val="128"/>
      </rPr>
      <t>（エントリーコード、エントリータイムの欄は空白のまま）
※　</t>
    </r>
    <r>
      <rPr>
        <b/>
        <sz val="14"/>
        <rFont val="ＭＳ Ｐゴシック"/>
        <family val="3"/>
        <charset val="128"/>
      </rPr>
      <t>リレーメンバーの補欠も登録可能。</t>
    </r>
    <r>
      <rPr>
        <sz val="14"/>
        <rFont val="ＭＳ Ｐゴシック"/>
        <family val="3"/>
        <charset val="128"/>
      </rPr>
      <t>ただし、補欠を入れた場合でも標準記録を突破できる場合に限る。(参加費も必要。）</t>
    </r>
    <rPh sb="8" eb="10">
      <t>シュツジョウ</t>
    </rPh>
    <rPh sb="12" eb="14">
      <t>ジドウ</t>
    </rPh>
    <rPh sb="15" eb="16">
      <t>カナラ</t>
    </rPh>
    <rPh sb="17" eb="19">
      <t>コジン</t>
    </rPh>
    <rPh sb="23" eb="25">
      <t>ニュウリョク</t>
    </rPh>
    <rPh sb="49" eb="50">
      <t>ラン</t>
    </rPh>
    <rPh sb="51" eb="53">
      <t>クウハク</t>
    </rPh>
    <rPh sb="68" eb="70">
      <t>ホケツ</t>
    </rPh>
    <rPh sb="71" eb="73">
      <t>トウロク</t>
    </rPh>
    <rPh sb="73" eb="75">
      <t>カノウ</t>
    </rPh>
    <rPh sb="80" eb="82">
      <t>ホケツ</t>
    </rPh>
    <rPh sb="83" eb="84">
      <t>イ</t>
    </rPh>
    <rPh sb="86" eb="88">
      <t>バアイ</t>
    </rPh>
    <rPh sb="90" eb="92">
      <t>ヒョウジュン</t>
    </rPh>
    <rPh sb="92" eb="94">
      <t>キロク</t>
    </rPh>
    <rPh sb="95" eb="97">
      <t>トッパ</t>
    </rPh>
    <rPh sb="100" eb="102">
      <t>バアイ</t>
    </rPh>
    <rPh sb="103" eb="104">
      <t>カギ</t>
    </rPh>
    <rPh sb="107" eb="110">
      <t>サンカヒ</t>
    </rPh>
    <rPh sb="111" eb="113">
      <t>ヒツヨウ</t>
    </rPh>
    <phoneticPr fontId="2"/>
  </si>
  <si>
    <t>県水連競技役員の方で，すでにアンケート調査で出席を連絡している方の入力は不要です。</t>
    <rPh sb="0" eb="1">
      <t>ケン</t>
    </rPh>
    <rPh sb="1" eb="2">
      <t>スイ</t>
    </rPh>
    <rPh sb="2" eb="3">
      <t>レン</t>
    </rPh>
    <rPh sb="3" eb="5">
      <t>キョウギ</t>
    </rPh>
    <rPh sb="5" eb="7">
      <t>ヤクイン</t>
    </rPh>
    <rPh sb="8" eb="9">
      <t>カタ</t>
    </rPh>
    <rPh sb="19" eb="21">
      <t>チョウサ</t>
    </rPh>
    <rPh sb="22" eb="24">
      <t>シュッセキ</t>
    </rPh>
    <rPh sb="25" eb="27">
      <t>レンラク</t>
    </rPh>
    <rPh sb="31" eb="32">
      <t>カタ</t>
    </rPh>
    <rPh sb="33" eb="35">
      <t>ニュウリョク</t>
    </rPh>
    <rPh sb="36" eb="38">
      <t>フヨウ</t>
    </rPh>
    <phoneticPr fontId="2"/>
  </si>
  <si>
    <t>送付先</t>
    <rPh sb="0" eb="3">
      <t>ソウフサキ</t>
    </rPh>
    <phoneticPr fontId="2"/>
  </si>
  <si>
    <t>1</t>
    <phoneticPr fontId="2"/>
  </si>
  <si>
    <t>〒</t>
    <phoneticPr fontId="2"/>
  </si>
  <si>
    <t>指定住所</t>
    <rPh sb="0" eb="2">
      <t>シテイ</t>
    </rPh>
    <rPh sb="2" eb="4">
      <t>ジュウショ</t>
    </rPh>
    <phoneticPr fontId="2"/>
  </si>
  <si>
    <t>指定住所２</t>
    <rPh sb="0" eb="2">
      <t>シテイ</t>
    </rPh>
    <rPh sb="2" eb="4">
      <t>ジュウショ</t>
    </rPh>
    <phoneticPr fontId="2"/>
  </si>
  <si>
    <t>ｵｶﾔﾏ ﾊﾅｺ</t>
    <phoneticPr fontId="2"/>
  </si>
  <si>
    <t>〒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</si>
  <si>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</si>
  <si>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</si>
  <si>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性</t>
    <rPh sb="0" eb="1">
      <t>セイ</t>
    </rPh>
    <phoneticPr fontId="2"/>
  </si>
  <si>
    <t>年</t>
    <rPh sb="0" eb="1">
      <t>ネン</t>
    </rPh>
    <phoneticPr fontId="2"/>
  </si>
  <si>
    <t>選手番号</t>
    <rPh sb="0" eb="2">
      <t>センシュ</t>
    </rPh>
    <rPh sb="2" eb="4">
      <t>バンゴウ</t>
    </rPh>
    <phoneticPr fontId="2"/>
  </si>
  <si>
    <t>　氏　　名</t>
    <rPh sb="1" eb="2">
      <t>シ</t>
    </rPh>
    <rPh sb="4" eb="5">
      <t>メイ</t>
    </rPh>
    <phoneticPr fontId="2"/>
  </si>
  <si>
    <t>種目①</t>
    <rPh sb="0" eb="2">
      <t>シュモク</t>
    </rPh>
    <phoneticPr fontId="2"/>
  </si>
  <si>
    <t>ｴﾝﾄﾘｰﾀｲﾑ</t>
    <phoneticPr fontId="2"/>
  </si>
  <si>
    <t>種目②</t>
    <rPh sb="0" eb="2">
      <t>シュモク</t>
    </rPh>
    <phoneticPr fontId="2"/>
  </si>
  <si>
    <t>指定名</t>
    <rPh sb="0" eb="2">
      <t>シテイ</t>
    </rPh>
    <rPh sb="2" eb="3">
      <t>メイ</t>
    </rPh>
    <phoneticPr fontId="2"/>
  </si>
  <si>
    <t>参加費</t>
    <rPh sb="0" eb="3">
      <t>サンカヒ</t>
    </rPh>
    <phoneticPr fontId="2"/>
  </si>
  <si>
    <t>　　　　　データ送付先は各校配布の要項をご覧ください。</t>
    <rPh sb="8" eb="11">
      <t>ソウフサキ</t>
    </rPh>
    <rPh sb="12" eb="14">
      <t>カクコウ</t>
    </rPh>
    <rPh sb="14" eb="16">
      <t>ハイフ</t>
    </rPh>
    <rPh sb="17" eb="19">
      <t>ヨウコウ</t>
    </rPh>
    <rPh sb="21" eb="22">
      <t>ラン</t>
    </rPh>
    <phoneticPr fontId="2"/>
  </si>
  <si>
    <t>　　　　　印刷物等の送付は不要です。</t>
    <rPh sb="5" eb="8">
      <t>インサツブツ</t>
    </rPh>
    <rPh sb="8" eb="9">
      <t>ナド</t>
    </rPh>
    <rPh sb="10" eb="12">
      <t>ソウフ</t>
    </rPh>
    <rPh sb="13" eb="15">
      <t>フヨウ</t>
    </rPh>
    <phoneticPr fontId="2"/>
  </si>
  <si>
    <t>　</t>
    <phoneticPr fontId="2"/>
  </si>
  <si>
    <t>ここから下は個人・リレーデータを入力することにより自動入力されます。</t>
    <rPh sb="4" eb="5">
      <t>シタ</t>
    </rPh>
    <rPh sb="6" eb="8">
      <t>コジン</t>
    </rPh>
    <rPh sb="16" eb="18">
      <t>ニュウリョク</t>
    </rPh>
    <rPh sb="25" eb="27">
      <t>ジドウ</t>
    </rPh>
    <rPh sb="27" eb="29">
      <t>ニュウリョク</t>
    </rPh>
    <phoneticPr fontId="2"/>
  </si>
  <si>
    <t>振り込んでいただく金額です。</t>
    <rPh sb="0" eb="1">
      <t>フ</t>
    </rPh>
    <rPh sb="2" eb="3">
      <t>コ</t>
    </rPh>
    <rPh sb="9" eb="11">
      <t>キンガク</t>
    </rPh>
    <phoneticPr fontId="2"/>
  </si>
  <si>
    <t>恐れ入りますが，手数料はご負担ください。</t>
    <rPh sb="0" eb="1">
      <t>オソ</t>
    </rPh>
    <rPh sb="2" eb="3">
      <t>イ</t>
    </rPh>
    <rPh sb="8" eb="11">
      <t>テスウリョウ</t>
    </rPh>
    <rPh sb="13" eb="15">
      <t>フタン</t>
    </rPh>
    <phoneticPr fontId="2"/>
  </si>
  <si>
    <r>
      <t xml:space="preserve">    </t>
    </r>
    <r>
      <rPr>
        <b/>
        <sz val="24"/>
        <color indexed="10"/>
        <rFont val="ＭＳ Ｐゴシック"/>
        <family val="3"/>
        <charset val="128"/>
      </rPr>
      <t xml:space="preserve"> ！確認！</t>
    </r>
    <r>
      <rPr>
        <b/>
        <sz val="12"/>
        <rFont val="ＭＳ Ｐゴシック"/>
        <family val="3"/>
        <charset val="128"/>
      </rPr>
      <t xml:space="preserve">
リレーのみに出場する児童も
個人データを入力していますか？
リレーには，個人データに入力している児童
のみ出場できます。
補欠のエントリーも可能です。補欠も必ず，
個人データに入力してください。</t>
    </r>
    <rPh sb="6" eb="8">
      <t>カクニン</t>
    </rPh>
    <rPh sb="16" eb="18">
      <t>シュツジョウ</t>
    </rPh>
    <rPh sb="20" eb="22">
      <t>ジドウ</t>
    </rPh>
    <rPh sb="24" eb="26">
      <t>コジン</t>
    </rPh>
    <rPh sb="30" eb="32">
      <t>ニュウリョク</t>
    </rPh>
    <rPh sb="47" eb="49">
      <t>コジン</t>
    </rPh>
    <rPh sb="53" eb="55">
      <t>ニュウリョク</t>
    </rPh>
    <rPh sb="59" eb="61">
      <t>ジドウ</t>
    </rPh>
    <rPh sb="64" eb="66">
      <t>シュツジョウ</t>
    </rPh>
    <rPh sb="73" eb="75">
      <t>ホケツ</t>
    </rPh>
    <rPh sb="82" eb="84">
      <t>カノウ</t>
    </rPh>
    <rPh sb="87" eb="89">
      <t>ホケツ</t>
    </rPh>
    <rPh sb="90" eb="91">
      <t>カナラ</t>
    </rPh>
    <rPh sb="94" eb="96">
      <t>コジン</t>
    </rPh>
    <rPh sb="100" eb="102">
      <t>ニュウリョク</t>
    </rPh>
    <phoneticPr fontId="2"/>
  </si>
  <si>
    <t>0130.96</t>
    <phoneticPr fontId="2"/>
  </si>
  <si>
    <t>0230.26</t>
    <phoneticPr fontId="2"/>
  </si>
  <si>
    <t>（例）　岡山市立晴国小学校　　　　　　岡山スイミングスクール</t>
    <rPh sb="1" eb="2">
      <t>レイ</t>
    </rPh>
    <rPh sb="4" eb="6">
      <t>オカヤマ</t>
    </rPh>
    <rPh sb="6" eb="8">
      <t>シリツ</t>
    </rPh>
    <rPh sb="8" eb="9">
      <t>ハレ</t>
    </rPh>
    <rPh sb="9" eb="10">
      <t>クニ</t>
    </rPh>
    <rPh sb="10" eb="13">
      <t>ショウガッコウ</t>
    </rPh>
    <rPh sb="19" eb="21">
      <t>オカヤマ</t>
    </rPh>
    <phoneticPr fontId="2"/>
  </si>
  <si>
    <t>（例）　ﾊﾚﾉｸﾆ　     ｵｶﾔﾏSS</t>
    <rPh sb="1" eb="2">
      <t>レイ</t>
    </rPh>
    <phoneticPr fontId="2"/>
  </si>
  <si>
    <t>（例）　晴国　　　　岡山SS</t>
    <rPh sb="1" eb="2">
      <t>レイ</t>
    </rPh>
    <rPh sb="4" eb="5">
      <t>ハレ</t>
    </rPh>
    <rPh sb="5" eb="6">
      <t>コク</t>
    </rPh>
    <rPh sb="10" eb="12">
      <t>オカヤマ</t>
    </rPh>
    <phoneticPr fontId="2"/>
  </si>
  <si>
    <t>競技（補助）役員</t>
    <rPh sb="0" eb="1">
      <t>セリ</t>
    </rPh>
    <rPh sb="1" eb="2">
      <t>ワザ</t>
    </rPh>
    <rPh sb="3" eb="5">
      <t>ホジョ</t>
    </rPh>
    <rPh sb="6" eb="7">
      <t>エキ</t>
    </rPh>
    <rPh sb="7" eb="8">
      <t>イン</t>
    </rPh>
    <phoneticPr fontId="2"/>
  </si>
  <si>
    <t>競技（補助）役員をご協力いただける方のお名前を入力してください。</t>
    <rPh sb="0" eb="2">
      <t>キョウギ</t>
    </rPh>
    <rPh sb="3" eb="5">
      <t>ホジョ</t>
    </rPh>
    <rPh sb="6" eb="8">
      <t>ヤクイン</t>
    </rPh>
    <rPh sb="10" eb="12">
      <t>キョウリョク</t>
    </rPh>
    <rPh sb="17" eb="18">
      <t>カタ</t>
    </rPh>
    <rPh sb="20" eb="22">
      <t>ナマエ</t>
    </rPh>
    <rPh sb="23" eb="25">
      <t>ニュウリョク</t>
    </rPh>
    <phoneticPr fontId="2"/>
  </si>
  <si>
    <t>〒711-0921</t>
    <phoneticPr fontId="2"/>
  </si>
  <si>
    <t>倉敷市児島駅前１－１００</t>
    <rPh sb="0" eb="3">
      <t>クラシキシ</t>
    </rPh>
    <rPh sb="3" eb="5">
      <t>コジマ</t>
    </rPh>
    <rPh sb="5" eb="7">
      <t>エキマエ</t>
    </rPh>
    <phoneticPr fontId="2"/>
  </si>
  <si>
    <t>ナイカイ第１ビル７F</t>
    <rPh sb="4" eb="5">
      <t>ダイ</t>
    </rPh>
    <phoneticPr fontId="2"/>
  </si>
  <si>
    <t>ﾁｰﾑ名</t>
    <rPh sb="3" eb="4">
      <t>メイ</t>
    </rPh>
    <phoneticPr fontId="2"/>
  </si>
  <si>
    <t>五城</t>
    <rPh sb="0" eb="2">
      <t>ゴジョウ</t>
    </rPh>
    <phoneticPr fontId="2"/>
  </si>
  <si>
    <t>小学校名略称</t>
    <rPh sb="0" eb="3">
      <t>ショウガッコウ</t>
    </rPh>
    <rPh sb="3" eb="4">
      <t>メイ</t>
    </rPh>
    <rPh sb="4" eb="6">
      <t>リャクショウ</t>
    </rPh>
    <phoneticPr fontId="2"/>
  </si>
  <si>
    <t>同一種目２チーム以上は
〇〇A，〇〇B･･･</t>
    <rPh sb="0" eb="2">
      <t>ドウイツ</t>
    </rPh>
    <rPh sb="2" eb="4">
      <t>シュモク</t>
    </rPh>
    <rPh sb="8" eb="10">
      <t>イジョウ</t>
    </rPh>
    <phoneticPr fontId="2"/>
  </si>
  <si>
    <t>ﾁｰﾑ名ﾖﾐｶﾞﾅ</t>
    <rPh sb="3" eb="4">
      <t>メイ</t>
    </rPh>
    <phoneticPr fontId="2"/>
  </si>
  <si>
    <t>半角ｶﾀｶﾅ</t>
    <rPh sb="0" eb="2">
      <t>ハンカク</t>
    </rPh>
    <phoneticPr fontId="2"/>
  </si>
  <si>
    <t>H26</t>
  </si>
  <si>
    <r>
      <t xml:space="preserve">駐車許可証・参加注意事項等の送付先が学校と異なる場合は，送付先を入力してください。
</t>
    </r>
    <r>
      <rPr>
        <b/>
        <sz val="11"/>
        <color indexed="10"/>
        <rFont val="ＭＳ Ｐゴシック"/>
        <family val="3"/>
        <charset val="128"/>
      </rPr>
      <t>学校・チーム宛でよい場合は入力しないでください。</t>
    </r>
    <r>
      <rPr>
        <sz val="11"/>
        <rFont val="ＭＳ Ｐゴシック"/>
        <family val="3"/>
        <charset val="128"/>
      </rPr>
      <t xml:space="preserve">
保護者，児童自宅でもよい。</t>
    </r>
    <rPh sb="0" eb="2">
      <t>チュウシャ</t>
    </rPh>
    <rPh sb="2" eb="5">
      <t>キョカショウ</t>
    </rPh>
    <rPh sb="6" eb="8">
      <t>サンカ</t>
    </rPh>
    <rPh sb="8" eb="10">
      <t>チュウイ</t>
    </rPh>
    <rPh sb="10" eb="12">
      <t>ジコウ</t>
    </rPh>
    <rPh sb="12" eb="13">
      <t>トウ</t>
    </rPh>
    <rPh sb="14" eb="16">
      <t>ソウフ</t>
    </rPh>
    <rPh sb="16" eb="17">
      <t>サキ</t>
    </rPh>
    <rPh sb="18" eb="20">
      <t>ガッコウ</t>
    </rPh>
    <rPh sb="21" eb="22">
      <t>コト</t>
    </rPh>
    <rPh sb="24" eb="26">
      <t>バアイ</t>
    </rPh>
    <rPh sb="28" eb="31">
      <t>ソウフサキ</t>
    </rPh>
    <rPh sb="32" eb="34">
      <t>ニュウリョク</t>
    </rPh>
    <rPh sb="42" eb="44">
      <t>ガッコウ</t>
    </rPh>
    <rPh sb="48" eb="49">
      <t>アテ</t>
    </rPh>
    <rPh sb="52" eb="54">
      <t>バアイ</t>
    </rPh>
    <rPh sb="55" eb="57">
      <t>ニュウリョク</t>
    </rPh>
    <rPh sb="67" eb="70">
      <t>ホゴシャ</t>
    </rPh>
    <rPh sb="71" eb="73">
      <t>ジドウ</t>
    </rPh>
    <rPh sb="73" eb="75">
      <t>ジタク</t>
    </rPh>
    <phoneticPr fontId="2"/>
  </si>
  <si>
    <t>　</t>
  </si>
  <si>
    <t>←申込責任者が保護者のとき「〇」を選択</t>
    <rPh sb="1" eb="3">
      <t>モウシコミ</t>
    </rPh>
    <rPh sb="3" eb="6">
      <t>セキニンシャ</t>
    </rPh>
    <rPh sb="7" eb="10">
      <t>ホゴシャ</t>
    </rPh>
    <rPh sb="17" eb="19">
      <t>センタク</t>
    </rPh>
    <phoneticPr fontId="2"/>
  </si>
  <si>
    <t>小 学 校 名
チーム(SC) 名</t>
    <rPh sb="0" eb="1">
      <t>ショウ</t>
    </rPh>
    <rPh sb="2" eb="3">
      <t>ガク</t>
    </rPh>
    <rPh sb="4" eb="5">
      <t>コウ</t>
    </rPh>
    <rPh sb="6" eb="7">
      <t>メイ</t>
    </rPh>
    <rPh sb="16" eb="17">
      <t>メイ</t>
    </rPh>
    <phoneticPr fontId="2"/>
  </si>
  <si>
    <t>H27</t>
  </si>
  <si>
    <t>H28</t>
  </si>
  <si>
    <t>個人　１種目　７００円</t>
    <rPh sb="0" eb="2">
      <t>コジン</t>
    </rPh>
    <rPh sb="4" eb="6">
      <t>シュモク</t>
    </rPh>
    <rPh sb="10" eb="11">
      <t>エン</t>
    </rPh>
    <phoneticPr fontId="2"/>
  </si>
  <si>
    <t>リレー１種目　１，２００円です</t>
    <rPh sb="4" eb="6">
      <t>シュモク</t>
    </rPh>
    <rPh sb="12" eb="13">
      <t>エン</t>
    </rPh>
    <phoneticPr fontId="2"/>
  </si>
  <si>
    <t>H29</t>
  </si>
  <si>
    <t>参加費は</t>
    <rPh sb="0" eb="3">
      <t>サンカヒ</t>
    </rPh>
    <phoneticPr fontId="2"/>
  </si>
  <si>
    <t>西暦早見表  (令和８年４月現在)</t>
    <rPh sb="0" eb="2">
      <t>セイレキ</t>
    </rPh>
    <rPh sb="2" eb="5">
      <t>ハヤミヒョウ</t>
    </rPh>
    <rPh sb="8" eb="10">
      <t>レイワ</t>
    </rPh>
    <rPh sb="11" eb="12">
      <t>ネン</t>
    </rPh>
    <rPh sb="13" eb="14">
      <t>ガツ</t>
    </rPh>
    <rPh sb="14" eb="16">
      <t>ゲンザイ</t>
    </rPh>
    <phoneticPr fontId="2"/>
  </si>
  <si>
    <t>H30</t>
  </si>
  <si>
    <t>H31</t>
  </si>
  <si>
    <t>R2</t>
    <phoneticPr fontId="2"/>
  </si>
  <si>
    <t>H31R1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</si>
</sst>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ＤＦ平成ゴシック体W5"/>
      <family val="3"/>
      <charset val="128"/>
    </font>
    <font>
      <sz val="14"/>
      <name val="ＤＦ平成ゴシック体W5"/>
      <family val="3"/>
      <charset val="128"/>
    </font>
    <font>
      <sz val="8"/>
      <color indexed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24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dotted">
        <color indexed="64"/>
      </diagonal>
    </border>
    <border diagonalDown="1"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Down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dott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dashed">
        <color rgb="FFFF0000"/>
      </bottom>
      <diagonal/>
    </border>
    <border>
      <left/>
      <right/>
      <top style="medium">
        <color rgb="FFFF0000"/>
      </top>
      <bottom style="dashed">
        <color rgb="FFFF0000"/>
      </bottom>
      <diagonal/>
    </border>
    <border>
      <left/>
      <right style="medium">
        <color rgb="FFFF0000"/>
      </right>
      <top style="medium">
        <color rgb="FFFF0000"/>
      </top>
      <bottom style="dashed">
        <color rgb="FFFF0000"/>
      </bottom>
      <diagonal/>
    </border>
    <border>
      <left style="medium">
        <color rgb="FFFF0000"/>
      </left>
      <right/>
      <top style="dashed">
        <color rgb="FFFF0000"/>
      </top>
      <bottom style="medium">
        <color rgb="FFFF0000"/>
      </bottom>
      <diagonal/>
    </border>
    <border>
      <left/>
      <right/>
      <top style="dashed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ashed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/>
  </cellStyleXfs>
  <cellXfs count="288">
    <xf numFmtId="0" fontId="0" fillId="0" borderId="0" xfId="0"/>
    <xf numFmtId="49" fontId="0" fillId="0" borderId="0" xfId="0" applyNumberFormat="1"/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shrinkToFit="1"/>
    </xf>
    <xf numFmtId="49" fontId="6" fillId="3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 vertical="center"/>
    </xf>
    <xf numFmtId="49" fontId="12" fillId="0" borderId="0" xfId="0" applyNumberFormat="1" applyFont="1" applyAlignment="1">
      <alignment vertical="center"/>
    </xf>
    <xf numFmtId="0" fontId="11" fillId="0" borderId="0" xfId="0" applyFont="1"/>
    <xf numFmtId="0" fontId="0" fillId="2" borderId="11" xfId="0" applyFill="1" applyBorder="1"/>
    <xf numFmtId="0" fontId="0" fillId="4" borderId="11" xfId="0" applyFill="1" applyBorder="1"/>
    <xf numFmtId="0" fontId="0" fillId="4" borderId="1" xfId="0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13" xfId="0" applyNumberFormat="1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2" xfId="0" applyFont="1" applyBorder="1" applyProtection="1">
      <protection locked="0"/>
    </xf>
    <xf numFmtId="49" fontId="6" fillId="0" borderId="14" xfId="0" applyNumberFormat="1" applyFont="1" applyBorder="1" applyProtection="1">
      <protection locked="0"/>
    </xf>
    <xf numFmtId="0" fontId="6" fillId="0" borderId="15" xfId="0" applyFont="1" applyBorder="1" applyAlignment="1" applyProtection="1">
      <alignment horizontal="center"/>
      <protection locked="0"/>
    </xf>
    <xf numFmtId="49" fontId="6" fillId="0" borderId="15" xfId="0" applyNumberFormat="1" applyFont="1" applyBorder="1" applyAlignment="1" applyProtection="1">
      <alignment horizontal="center"/>
      <protection locked="0"/>
    </xf>
    <xf numFmtId="49" fontId="6" fillId="0" borderId="16" xfId="0" applyNumberFormat="1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3" xfId="0" applyFont="1" applyBorder="1" applyProtection="1">
      <protection locked="0"/>
    </xf>
    <xf numFmtId="49" fontId="6" fillId="0" borderId="17" xfId="0" applyNumberFormat="1" applyFont="1" applyBorder="1" applyProtection="1">
      <protection locked="0"/>
    </xf>
    <xf numFmtId="49" fontId="10" fillId="0" borderId="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49" fontId="10" fillId="0" borderId="9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14" fillId="0" borderId="0" xfId="0" applyFont="1"/>
    <xf numFmtId="0" fontId="13" fillId="0" borderId="18" xfId="0" applyFont="1" applyBorder="1"/>
    <xf numFmtId="0" fontId="13" fillId="0" borderId="2" xfId="0" applyFont="1" applyBorder="1"/>
    <xf numFmtId="0" fontId="13" fillId="0" borderId="0" xfId="0" applyFont="1"/>
    <xf numFmtId="0" fontId="1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0" fontId="7" fillId="0" borderId="0" xfId="0" applyFont="1" applyAlignment="1">
      <alignment horizontal="left" indent="1" shrinkToFit="1"/>
    </xf>
    <xf numFmtId="0" fontId="7" fillId="0" borderId="0" xfId="0" applyFont="1" applyAlignment="1">
      <alignment horizontal="left" indent="2"/>
    </xf>
    <xf numFmtId="0" fontId="15" fillId="0" borderId="0" xfId="0" applyFont="1" applyAlignment="1">
      <alignment horizontal="left" indent="2"/>
    </xf>
    <xf numFmtId="0" fontId="19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19" xfId="0" applyFont="1" applyBorder="1" applyProtection="1">
      <protection hidden="1"/>
    </xf>
    <xf numFmtId="0" fontId="15" fillId="0" borderId="20" xfId="0" applyFont="1" applyBorder="1" applyProtection="1">
      <protection hidden="1"/>
    </xf>
    <xf numFmtId="0" fontId="7" fillId="0" borderId="21" xfId="0" applyFont="1" applyBorder="1" applyAlignment="1" applyProtection="1">
      <alignment horizontal="center" shrinkToFit="1"/>
      <protection hidden="1"/>
    </xf>
    <xf numFmtId="0" fontId="7" fillId="0" borderId="22" xfId="0" applyFont="1" applyBorder="1" applyAlignment="1" applyProtection="1">
      <alignment shrinkToFit="1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7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7" fillId="0" borderId="23" xfId="0" applyFont="1" applyBorder="1" applyAlignment="1" applyProtection="1">
      <alignment horizontal="center" shrinkToFit="1"/>
      <protection hidden="1"/>
    </xf>
    <xf numFmtId="0" fontId="7" fillId="0" borderId="24" xfId="0" applyFont="1" applyBorder="1" applyAlignment="1" applyProtection="1">
      <alignment shrinkToFit="1"/>
      <protection hidden="1"/>
    </xf>
    <xf numFmtId="0" fontId="21" fillId="0" borderId="0" xfId="0" applyFont="1" applyAlignment="1">
      <alignment horizontal="center" vertical="center"/>
    </xf>
    <xf numFmtId="0" fontId="8" fillId="4" borderId="25" xfId="0" applyFont="1" applyFill="1" applyBorder="1"/>
    <xf numFmtId="0" fontId="6" fillId="4" borderId="25" xfId="0" applyFont="1" applyFill="1" applyBorder="1"/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27" xfId="0" applyFont="1" applyFill="1" applyBorder="1"/>
    <xf numFmtId="49" fontId="6" fillId="4" borderId="28" xfId="0" applyNumberFormat="1" applyFont="1" applyFill="1" applyBorder="1"/>
    <xf numFmtId="0" fontId="8" fillId="4" borderId="12" xfId="0" applyFont="1" applyFill="1" applyBorder="1"/>
    <xf numFmtId="0" fontId="6" fillId="4" borderId="12" xfId="0" applyFont="1" applyFill="1" applyBorder="1"/>
    <xf numFmtId="0" fontId="6" fillId="4" borderId="12" xfId="0" applyFont="1" applyFill="1" applyBorder="1" applyAlignment="1">
      <alignment horizontal="center"/>
    </xf>
    <xf numFmtId="0" fontId="6" fillId="4" borderId="2" xfId="0" applyFont="1" applyFill="1" applyBorder="1"/>
    <xf numFmtId="49" fontId="6" fillId="4" borderId="14" xfId="0" applyNumberFormat="1" applyFont="1" applyFill="1" applyBorder="1"/>
    <xf numFmtId="0" fontId="11" fillId="4" borderId="29" xfId="0" applyFont="1" applyFill="1" applyBorder="1" applyAlignment="1">
      <alignment horizontal="center"/>
    </xf>
    <xf numFmtId="49" fontId="10" fillId="4" borderId="29" xfId="0" applyNumberFormat="1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49" fontId="10" fillId="4" borderId="8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49" fontId="6" fillId="4" borderId="30" xfId="0" applyNumberFormat="1" applyFont="1" applyFill="1" applyBorder="1"/>
    <xf numFmtId="0" fontId="7" fillId="4" borderId="2" xfId="0" applyFont="1" applyFill="1" applyBorder="1" applyAlignment="1">
      <alignment horizontal="center"/>
    </xf>
    <xf numFmtId="49" fontId="6" fillId="4" borderId="12" xfId="0" applyNumberFormat="1" applyFont="1" applyFill="1" applyBorder="1" applyAlignment="1">
      <alignment horizontal="center"/>
    </xf>
    <xf numFmtId="49" fontId="6" fillId="4" borderId="13" xfId="0" applyNumberFormat="1" applyFont="1" applyFill="1" applyBorder="1"/>
    <xf numFmtId="0" fontId="13" fillId="0" borderId="31" xfId="0" applyFont="1" applyBorder="1"/>
    <xf numFmtId="0" fontId="7" fillId="0" borderId="32" xfId="0" applyFont="1" applyBorder="1" applyAlignment="1" applyProtection="1">
      <alignment horizontal="center"/>
      <protection hidden="1"/>
    </xf>
    <xf numFmtId="0" fontId="7" fillId="0" borderId="32" xfId="0" applyFont="1" applyBorder="1" applyProtection="1">
      <protection hidden="1"/>
    </xf>
    <xf numFmtId="0" fontId="15" fillId="0" borderId="33" xfId="0" applyFont="1" applyBorder="1" applyProtection="1">
      <protection hidden="1"/>
    </xf>
    <xf numFmtId="0" fontId="7" fillId="0" borderId="34" xfId="0" applyFont="1" applyBorder="1" applyAlignment="1" applyProtection="1">
      <alignment horizontal="center" shrinkToFit="1"/>
      <protection hidden="1"/>
    </xf>
    <xf numFmtId="0" fontId="7" fillId="0" borderId="35" xfId="0" applyFont="1" applyBorder="1" applyAlignment="1" applyProtection="1">
      <alignment shrinkToFit="1"/>
      <protection hidden="1"/>
    </xf>
    <xf numFmtId="0" fontId="0" fillId="0" borderId="36" xfId="0" applyBorder="1" applyAlignment="1">
      <alignment horizont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49" fontId="16" fillId="0" borderId="0" xfId="0" applyNumberFormat="1" applyFont="1"/>
    <xf numFmtId="0" fontId="9" fillId="0" borderId="40" xfId="0" applyFont="1" applyBorder="1" applyAlignment="1">
      <alignment vertical="top" wrapText="1"/>
    </xf>
    <xf numFmtId="0" fontId="6" fillId="0" borderId="2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3" fillId="0" borderId="0" xfId="0" applyFont="1" applyAlignment="1" applyProtection="1">
      <alignment horizontal="left" vertical="top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30" fillId="0" borderId="0" xfId="0" applyFont="1"/>
    <xf numFmtId="0" fontId="0" fillId="0" borderId="1" xfId="0" applyBorder="1" applyAlignment="1" applyProtection="1">
      <alignment horizontal="center" vertical="center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shrinkToFit="1"/>
      <protection hidden="1"/>
    </xf>
    <xf numFmtId="0" fontId="11" fillId="0" borderId="0" xfId="0" applyFont="1" applyAlignment="1" applyProtection="1">
      <alignment shrinkToFit="1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0" fillId="7" borderId="0" xfId="0" applyFill="1"/>
    <xf numFmtId="0" fontId="0" fillId="8" borderId="0" xfId="0" applyFill="1" applyAlignment="1">
      <alignment vertical="center"/>
    </xf>
    <xf numFmtId="0" fontId="0" fillId="8" borderId="0" xfId="0" applyFill="1"/>
    <xf numFmtId="49" fontId="0" fillId="8" borderId="44" xfId="0" applyNumberFormat="1" applyFill="1" applyBorder="1"/>
    <xf numFmtId="49" fontId="0" fillId="8" borderId="45" xfId="0" applyNumberFormat="1" applyFill="1" applyBorder="1"/>
    <xf numFmtId="49" fontId="0" fillId="8" borderId="46" xfId="0" applyNumberFormat="1" applyFill="1" applyBorder="1"/>
    <xf numFmtId="49" fontId="0" fillId="8" borderId="0" xfId="0" applyNumberFormat="1" applyFill="1"/>
    <xf numFmtId="49" fontId="0" fillId="8" borderId="0" xfId="0" applyNumberFormat="1" applyFill="1" applyAlignment="1">
      <alignment horizontal="left"/>
    </xf>
    <xf numFmtId="0" fontId="13" fillId="0" borderId="3" xfId="0" applyFont="1" applyBorder="1"/>
    <xf numFmtId="0" fontId="7" fillId="0" borderId="15" xfId="0" applyFont="1" applyBorder="1" applyAlignment="1" applyProtection="1">
      <alignment horizontal="center"/>
      <protection hidden="1"/>
    </xf>
    <xf numFmtId="0" fontId="7" fillId="0" borderId="15" xfId="0" applyFont="1" applyBorder="1" applyProtection="1">
      <protection hidden="1"/>
    </xf>
    <xf numFmtId="0" fontId="15" fillId="0" borderId="16" xfId="0" applyFont="1" applyBorder="1" applyProtection="1">
      <protection hidden="1"/>
    </xf>
    <xf numFmtId="0" fontId="7" fillId="0" borderId="47" xfId="0" applyFont="1" applyBorder="1" applyAlignment="1" applyProtection="1">
      <alignment horizontal="center" shrinkToFit="1"/>
      <protection hidden="1"/>
    </xf>
    <xf numFmtId="0" fontId="7" fillId="0" borderId="48" xfId="0" applyFont="1" applyBorder="1" applyAlignment="1" applyProtection="1">
      <alignment shrinkToFit="1"/>
      <protection hidden="1"/>
    </xf>
    <xf numFmtId="0" fontId="7" fillId="0" borderId="4" xfId="0" applyFont="1" applyBorder="1"/>
    <xf numFmtId="0" fontId="7" fillId="0" borderId="5" xfId="0" applyFont="1" applyBorder="1" applyAlignment="1" applyProtection="1">
      <alignment horizontal="center"/>
      <protection hidden="1"/>
    </xf>
    <xf numFmtId="0" fontId="7" fillId="0" borderId="5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7" fillId="0" borderId="44" xfId="0" applyFont="1" applyBorder="1" applyAlignment="1" applyProtection="1">
      <alignment horizontal="center" shrinkToFit="1"/>
      <protection hidden="1"/>
    </xf>
    <xf numFmtId="0" fontId="7" fillId="0" borderId="46" xfId="0" applyFont="1" applyBorder="1" applyAlignment="1" applyProtection="1">
      <alignment shrinkToFit="1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/>
      <protection hidden="1"/>
    </xf>
    <xf numFmtId="0" fontId="1" fillId="0" borderId="51" xfId="0" applyFont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vertical="center"/>
      <protection locked="0"/>
    </xf>
    <xf numFmtId="0" fontId="32" fillId="0" borderId="0" xfId="0" applyFont="1" applyAlignment="1">
      <alignment horizontal="distributed" vertical="center"/>
    </xf>
    <xf numFmtId="5" fontId="0" fillId="0" borderId="0" xfId="0" applyNumberFormat="1" applyAlignment="1">
      <alignment horizontal="right" indent="1"/>
    </xf>
    <xf numFmtId="0" fontId="0" fillId="6" borderId="84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10" borderId="52" xfId="0" applyFill="1" applyBorder="1" applyAlignment="1">
      <alignment horizontal="center"/>
    </xf>
    <xf numFmtId="0" fontId="0" fillId="10" borderId="53" xfId="0" applyFill="1" applyBorder="1" applyAlignment="1">
      <alignment horizontal="left"/>
    </xf>
    <xf numFmtId="0" fontId="0" fillId="11" borderId="54" xfId="0" applyFill="1" applyBorder="1" applyAlignment="1">
      <alignment horizontal="center"/>
    </xf>
    <xf numFmtId="0" fontId="0" fillId="11" borderId="55" xfId="0" applyFill="1" applyBorder="1" applyAlignment="1">
      <alignment horizontal="left"/>
    </xf>
    <xf numFmtId="0" fontId="0" fillId="11" borderId="52" xfId="0" applyFill="1" applyBorder="1" applyAlignment="1">
      <alignment horizontal="center"/>
    </xf>
    <xf numFmtId="0" fontId="0" fillId="11" borderId="53" xfId="0" applyFill="1" applyBorder="1" applyAlignment="1">
      <alignment horizontal="left"/>
    </xf>
    <xf numFmtId="0" fontId="0" fillId="10" borderId="11" xfId="0" applyFill="1" applyBorder="1" applyAlignment="1">
      <alignment horizontal="center"/>
    </xf>
    <xf numFmtId="0" fontId="0" fillId="10" borderId="56" xfId="0" applyFill="1" applyBorder="1" applyAlignment="1">
      <alignment horizontal="left"/>
    </xf>
    <xf numFmtId="0" fontId="0" fillId="10" borderId="57" xfId="0" applyFill="1" applyBorder="1" applyAlignment="1">
      <alignment horizontal="center"/>
    </xf>
    <xf numFmtId="0" fontId="0" fillId="10" borderId="58" xfId="0" applyFill="1" applyBorder="1" applyAlignment="1">
      <alignment horizontal="left"/>
    </xf>
    <xf numFmtId="0" fontId="26" fillId="0" borderId="0" xfId="0" applyFont="1" applyAlignment="1">
      <alignment vertical="top" wrapText="1"/>
    </xf>
    <xf numFmtId="0" fontId="10" fillId="0" borderId="9" xfId="0" applyFont="1" applyBorder="1" applyAlignment="1" applyProtection="1">
      <alignment horizontal="center"/>
      <protection locked="0"/>
    </xf>
    <xf numFmtId="0" fontId="33" fillId="0" borderId="0" xfId="0" applyFont="1" applyAlignment="1">
      <alignment vertical="top" wrapText="1"/>
    </xf>
    <xf numFmtId="0" fontId="0" fillId="0" borderId="0" xfId="0" applyAlignment="1" applyProtection="1">
      <alignment vertical="top"/>
      <protection locked="0"/>
    </xf>
    <xf numFmtId="0" fontId="9" fillId="12" borderId="0" xfId="0" applyFont="1" applyFill="1" applyAlignment="1" applyProtection="1">
      <alignment horizontal="center" vertical="center"/>
      <protection locked="0"/>
    </xf>
    <xf numFmtId="0" fontId="28" fillId="12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26" fillId="5" borderId="0" xfId="0" applyFont="1" applyFill="1" applyAlignment="1">
      <alignment horizontal="left" vertical="top" wrapText="1"/>
    </xf>
    <xf numFmtId="49" fontId="10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>
      <alignment horizontal="center"/>
    </xf>
    <xf numFmtId="49" fontId="10" fillId="0" borderId="59" xfId="0" applyNumberFormat="1" applyFont="1" applyBorder="1" applyAlignment="1" applyProtection="1">
      <alignment horizontal="center"/>
      <protection locked="0"/>
    </xf>
    <xf numFmtId="49" fontId="11" fillId="4" borderId="29" xfId="0" applyNumberFormat="1" applyFont="1" applyFill="1" applyBorder="1" applyAlignment="1">
      <alignment horizontal="center"/>
    </xf>
    <xf numFmtId="49" fontId="13" fillId="4" borderId="8" xfId="0" applyNumberFormat="1" applyFont="1" applyFill="1" applyBorder="1" applyAlignment="1">
      <alignment horizontal="center" wrapText="1"/>
    </xf>
    <xf numFmtId="49" fontId="10" fillId="0" borderId="29" xfId="0" applyNumberFormat="1" applyFont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0" fillId="0" borderId="97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99" xfId="0" applyBorder="1" applyAlignment="1">
      <alignment horizontal="left"/>
    </xf>
    <xf numFmtId="0" fontId="0" fillId="6" borderId="85" xfId="0" applyFill="1" applyBorder="1" applyAlignment="1" applyProtection="1">
      <alignment horizontal="left" vertical="center"/>
      <protection locked="0"/>
    </xf>
    <xf numFmtId="0" fontId="0" fillId="6" borderId="86" xfId="0" applyFill="1" applyBorder="1" applyAlignment="1" applyProtection="1">
      <alignment horizontal="left" vertical="center"/>
      <protection locked="0"/>
    </xf>
    <xf numFmtId="0" fontId="0" fillId="6" borderId="87" xfId="0" applyFill="1" applyBorder="1" applyAlignment="1" applyProtection="1">
      <alignment horizontal="left" vertical="center"/>
      <protection locked="0"/>
    </xf>
    <xf numFmtId="0" fontId="0" fillId="13" borderId="88" xfId="0" applyFill="1" applyBorder="1" applyAlignment="1" applyProtection="1">
      <alignment horizontal="left" vertical="center"/>
      <protection locked="0"/>
    </xf>
    <xf numFmtId="0" fontId="0" fillId="13" borderId="89" xfId="0" applyFill="1" applyBorder="1" applyAlignment="1" applyProtection="1">
      <alignment horizontal="left" vertical="center"/>
      <protection locked="0"/>
    </xf>
    <xf numFmtId="0" fontId="0" fillId="13" borderId="90" xfId="0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60" xfId="0" applyFont="1" applyBorder="1" applyAlignment="1" applyProtection="1">
      <alignment horizontal="left" vertical="top"/>
      <protection hidden="1"/>
    </xf>
    <xf numFmtId="0" fontId="13" fillId="0" borderId="61" xfId="0" applyFont="1" applyBorder="1" applyAlignment="1" applyProtection="1">
      <alignment horizontal="left" vertical="top"/>
      <protection hidden="1"/>
    </xf>
    <xf numFmtId="0" fontId="35" fillId="0" borderId="0" xfId="0" applyFont="1" applyAlignment="1">
      <alignment horizontal="left"/>
    </xf>
    <xf numFmtId="5" fontId="36" fillId="0" borderId="62" xfId="0" applyNumberFormat="1" applyFont="1" applyBorder="1" applyAlignment="1" applyProtection="1">
      <alignment horizontal="center" vertical="center"/>
      <protection hidden="1"/>
    </xf>
    <xf numFmtId="5" fontId="36" fillId="0" borderId="63" xfId="0" applyNumberFormat="1" applyFont="1" applyBorder="1" applyAlignment="1" applyProtection="1">
      <alignment horizontal="center" vertical="center"/>
      <protection hidden="1"/>
    </xf>
    <xf numFmtId="5" fontId="36" fillId="0" borderId="64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9" borderId="44" xfId="0" applyFill="1" applyBorder="1" applyAlignment="1" applyProtection="1">
      <alignment horizontal="center" vertical="center"/>
      <protection locked="0"/>
    </xf>
    <xf numFmtId="0" fontId="0" fillId="9" borderId="45" xfId="0" applyFill="1" applyBorder="1" applyAlignment="1" applyProtection="1">
      <alignment horizontal="center" vertical="center"/>
      <protection locked="0"/>
    </xf>
    <xf numFmtId="0" fontId="0" fillId="9" borderId="46" xfId="0" applyFill="1" applyBorder="1" applyAlignment="1" applyProtection="1">
      <alignment horizontal="center" vertical="center"/>
      <protection locked="0"/>
    </xf>
    <xf numFmtId="0" fontId="0" fillId="9" borderId="21" xfId="0" applyFill="1" applyBorder="1" applyAlignment="1" applyProtection="1">
      <alignment horizontal="left" vertical="center"/>
      <protection locked="0"/>
    </xf>
    <xf numFmtId="0" fontId="0" fillId="9" borderId="65" xfId="0" applyFill="1" applyBorder="1" applyAlignment="1" applyProtection="1">
      <alignment horizontal="left" vertical="center"/>
      <protection locked="0"/>
    </xf>
    <xf numFmtId="0" fontId="0" fillId="9" borderId="22" xfId="0" applyFill="1" applyBorder="1" applyAlignment="1" applyProtection="1">
      <alignment horizontal="left" vertical="center"/>
      <protection locked="0"/>
    </xf>
    <xf numFmtId="0" fontId="0" fillId="9" borderId="47" xfId="0" applyFill="1" applyBorder="1" applyAlignment="1" applyProtection="1">
      <alignment horizontal="left" vertical="center"/>
      <protection locked="0"/>
    </xf>
    <xf numFmtId="0" fontId="0" fillId="9" borderId="66" xfId="0" applyFill="1" applyBorder="1" applyAlignment="1" applyProtection="1">
      <alignment horizontal="left" vertical="center"/>
      <protection locked="0"/>
    </xf>
    <xf numFmtId="0" fontId="0" fillId="9" borderId="48" xfId="0" applyFill="1" applyBorder="1" applyAlignment="1" applyProtection="1">
      <alignment horizontal="left" vertical="center"/>
      <protection locked="0"/>
    </xf>
    <xf numFmtId="0" fontId="0" fillId="0" borderId="60" xfId="0" applyBorder="1" applyAlignment="1">
      <alignment horizontal="left"/>
    </xf>
    <xf numFmtId="0" fontId="5" fillId="9" borderId="44" xfId="0" applyFont="1" applyFill="1" applyBorder="1" applyAlignment="1" applyProtection="1">
      <alignment horizontal="center" vertical="center"/>
      <protection locked="0"/>
    </xf>
    <xf numFmtId="0" fontId="5" fillId="9" borderId="45" xfId="0" applyFont="1" applyFill="1" applyBorder="1" applyAlignment="1" applyProtection="1">
      <alignment horizontal="center" vertical="center"/>
      <protection locked="0"/>
    </xf>
    <xf numFmtId="0" fontId="5" fillId="9" borderId="46" xfId="0" applyFont="1" applyFill="1" applyBorder="1" applyAlignment="1" applyProtection="1">
      <alignment horizontal="center" vertical="center"/>
      <protection locked="0"/>
    </xf>
    <xf numFmtId="0" fontId="0" fillId="9" borderId="44" xfId="0" applyFill="1" applyBorder="1" applyAlignment="1" applyProtection="1">
      <alignment horizontal="center"/>
      <protection locked="0"/>
    </xf>
    <xf numFmtId="0" fontId="0" fillId="9" borderId="45" xfId="0" applyFill="1" applyBorder="1" applyAlignment="1" applyProtection="1">
      <alignment horizontal="center"/>
      <protection locked="0"/>
    </xf>
    <xf numFmtId="0" fontId="0" fillId="9" borderId="46" xfId="0" applyFill="1" applyBorder="1" applyAlignment="1" applyProtection="1">
      <alignment horizontal="center"/>
      <protection locked="0"/>
    </xf>
    <xf numFmtId="0" fontId="0" fillId="9" borderId="44" xfId="0" applyFill="1" applyBorder="1" applyAlignment="1" applyProtection="1">
      <alignment horizontal="center" vertical="center" shrinkToFit="1"/>
      <protection locked="0"/>
    </xf>
    <xf numFmtId="0" fontId="0" fillId="9" borderId="45" xfId="0" applyFill="1" applyBorder="1" applyAlignment="1" applyProtection="1">
      <alignment horizontal="center" vertical="center" shrinkToFit="1"/>
      <protection locked="0"/>
    </xf>
    <xf numFmtId="0" fontId="0" fillId="9" borderId="46" xfId="0" applyFill="1" applyBorder="1" applyAlignment="1" applyProtection="1">
      <alignment horizontal="center" vertical="center" shrinkToFit="1"/>
      <protection locked="0"/>
    </xf>
    <xf numFmtId="0" fontId="0" fillId="0" borderId="60" xfId="0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94" xfId="0" applyFont="1" applyBorder="1" applyAlignment="1">
      <alignment horizontal="center" vertical="center"/>
    </xf>
    <xf numFmtId="0" fontId="35" fillId="0" borderId="67" xfId="0" applyFont="1" applyBorder="1" applyAlignment="1">
      <alignment horizontal="left"/>
    </xf>
    <xf numFmtId="0" fontId="3" fillId="9" borderId="44" xfId="1" applyFill="1" applyBorder="1" applyAlignment="1" applyProtection="1">
      <alignment horizontal="center" vertical="center" shrinkToFit="1"/>
      <protection locked="0"/>
    </xf>
    <xf numFmtId="6" fontId="14" fillId="6" borderId="91" xfId="2" applyFont="1" applyFill="1" applyBorder="1" applyAlignment="1">
      <alignment horizontal="left" vertical="center" wrapText="1"/>
    </xf>
    <xf numFmtId="6" fontId="14" fillId="6" borderId="92" xfId="2" applyFont="1" applyFill="1" applyBorder="1" applyAlignment="1">
      <alignment horizontal="left" vertical="center" wrapText="1"/>
    </xf>
    <xf numFmtId="6" fontId="14" fillId="6" borderId="93" xfId="2" applyFont="1" applyFill="1" applyBorder="1" applyAlignment="1">
      <alignment horizontal="left" vertical="center" wrapText="1"/>
    </xf>
    <xf numFmtId="6" fontId="14" fillId="6" borderId="94" xfId="2" applyFont="1" applyFill="1" applyBorder="1" applyAlignment="1">
      <alignment horizontal="left" vertical="center" wrapText="1"/>
    </xf>
    <xf numFmtId="6" fontId="14" fillId="6" borderId="95" xfId="2" applyFont="1" applyFill="1" applyBorder="1" applyAlignment="1">
      <alignment horizontal="left" vertical="center" wrapText="1"/>
    </xf>
    <xf numFmtId="6" fontId="14" fillId="6" borderId="96" xfId="2" applyFont="1" applyFill="1" applyBorder="1" applyAlignment="1">
      <alignment horizontal="left" vertical="center" wrapText="1"/>
    </xf>
    <xf numFmtId="0" fontId="6" fillId="12" borderId="0" xfId="0" applyFont="1" applyFill="1" applyAlignment="1">
      <alignment horizontal="left" wrapText="1"/>
    </xf>
    <xf numFmtId="0" fontId="6" fillId="12" borderId="0" xfId="0" applyFont="1" applyFill="1" applyAlignment="1">
      <alignment horizontal="right" wrapText="1"/>
    </xf>
    <xf numFmtId="0" fontId="0" fillId="0" borderId="70" xfId="0" applyBorder="1" applyAlignment="1">
      <alignment horizontal="center"/>
    </xf>
    <xf numFmtId="0" fontId="0" fillId="0" borderId="0" xfId="0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57" xfId="0" applyFill="1" applyBorder="1" applyAlignment="1">
      <alignment horizontal="center"/>
    </xf>
    <xf numFmtId="0" fontId="0" fillId="11" borderId="54" xfId="0" applyFill="1" applyBorder="1" applyAlignment="1">
      <alignment horizontal="center"/>
    </xf>
    <xf numFmtId="0" fontId="0" fillId="11" borderId="52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9" fillId="11" borderId="71" xfId="0" applyFont="1" applyFill="1" applyBorder="1" applyAlignment="1">
      <alignment horizontal="center" vertical="center"/>
    </xf>
    <xf numFmtId="0" fontId="9" fillId="11" borderId="72" xfId="0" applyFont="1" applyFill="1" applyBorder="1" applyAlignment="1">
      <alignment horizontal="center" vertical="center"/>
    </xf>
    <xf numFmtId="0" fontId="9" fillId="10" borderId="68" xfId="0" applyFont="1" applyFill="1" applyBorder="1" applyAlignment="1">
      <alignment horizontal="center" vertical="center"/>
    </xf>
    <xf numFmtId="0" fontId="9" fillId="10" borderId="72" xfId="0" applyFont="1" applyFill="1" applyBorder="1" applyAlignment="1">
      <alignment horizontal="center" vertical="center"/>
    </xf>
    <xf numFmtId="0" fontId="9" fillId="0" borderId="76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77" xfId="0" applyFont="1" applyBorder="1" applyAlignment="1">
      <alignment vertical="top" wrapText="1"/>
    </xf>
    <xf numFmtId="0" fontId="9" fillId="0" borderId="78" xfId="0" applyFont="1" applyBorder="1" applyAlignment="1">
      <alignment vertical="top" wrapText="1"/>
    </xf>
    <xf numFmtId="0" fontId="9" fillId="0" borderId="79" xfId="0" applyFont="1" applyBorder="1" applyAlignment="1">
      <alignment vertical="top" wrapText="1"/>
    </xf>
    <xf numFmtId="0" fontId="9" fillId="0" borderId="80" xfId="0" applyFont="1" applyBorder="1" applyAlignment="1">
      <alignment vertical="top" wrapText="1"/>
    </xf>
    <xf numFmtId="0" fontId="9" fillId="10" borderId="69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98" xfId="0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9" fillId="11" borderId="6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0" fillId="0" borderId="22" xfId="0" applyBorder="1" applyAlignment="1">
      <alignment horizontal="center"/>
    </xf>
    <xf numFmtId="49" fontId="12" fillId="0" borderId="0" xfId="0" applyNumberFormat="1" applyFont="1" applyAlignment="1">
      <alignment horizontal="left" vertical="center"/>
    </xf>
    <xf numFmtId="0" fontId="22" fillId="0" borderId="74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75" xfId="0" applyFont="1" applyBorder="1" applyAlignment="1">
      <alignment horizontal="center"/>
    </xf>
    <xf numFmtId="0" fontId="22" fillId="0" borderId="7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77" xfId="0" applyFont="1" applyBorder="1" applyAlignment="1">
      <alignment horizontal="center"/>
    </xf>
    <xf numFmtId="0" fontId="26" fillId="5" borderId="0" xfId="0" applyFont="1" applyFill="1" applyAlignment="1">
      <alignment horizontal="left" vertical="top" wrapText="1"/>
    </xf>
    <xf numFmtId="0" fontId="11" fillId="0" borderId="0" xfId="0" applyFont="1" applyAlignment="1" applyProtection="1">
      <alignment horizontal="center" shrinkToFit="1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42" xfId="0" applyFont="1" applyBorder="1" applyAlignment="1" applyProtection="1">
      <alignment horizontal="left" vertical="center" indent="1"/>
      <protection hidden="1"/>
    </xf>
    <xf numFmtId="0" fontId="18" fillId="0" borderId="0" xfId="0" applyFont="1" applyAlignment="1">
      <alignment horizontal="center"/>
    </xf>
    <xf numFmtId="0" fontId="11" fillId="0" borderId="41" xfId="0" applyFont="1" applyBorder="1" applyAlignment="1" applyProtection="1">
      <alignment horizontal="left" vertical="center" indent="1"/>
      <protection hidden="1"/>
    </xf>
    <xf numFmtId="0" fontId="1" fillId="0" borderId="41" xfId="0" applyFont="1" applyBorder="1" applyAlignment="1" applyProtection="1">
      <alignment horizontal="center" vertical="center" shrinkToFit="1"/>
      <protection hidden="1"/>
    </xf>
    <xf numFmtId="0" fontId="1" fillId="0" borderId="81" xfId="0" applyFont="1" applyBorder="1" applyAlignment="1" applyProtection="1">
      <alignment horizontal="center" vertical="center" shrinkToFit="1"/>
      <protection hidden="1"/>
    </xf>
    <xf numFmtId="0" fontId="1" fillId="0" borderId="42" xfId="0" applyFont="1" applyBorder="1" applyAlignment="1" applyProtection="1">
      <alignment horizontal="center" vertical="center" shrinkToFit="1"/>
      <protection hidden="1"/>
    </xf>
    <xf numFmtId="0" fontId="1" fillId="0" borderId="82" xfId="0" applyFont="1" applyBorder="1" applyAlignment="1" applyProtection="1">
      <alignment horizontal="center" vertical="center" shrinkToFit="1"/>
      <protection hidden="1"/>
    </xf>
    <xf numFmtId="0" fontId="11" fillId="0" borderId="43" xfId="0" applyFont="1" applyBorder="1" applyAlignment="1" applyProtection="1">
      <alignment horizontal="left" vertical="center" indent="1"/>
      <protection hidden="1"/>
    </xf>
    <xf numFmtId="0" fontId="1" fillId="0" borderId="43" xfId="0" applyFont="1" applyBorder="1" applyAlignment="1" applyProtection="1">
      <alignment horizontal="center" vertical="center" shrinkToFit="1"/>
      <protection hidden="1"/>
    </xf>
    <xf numFmtId="0" fontId="1" fillId="0" borderId="83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27</xdr:row>
      <xdr:rowOff>190500</xdr:rowOff>
    </xdr:from>
    <xdr:to>
      <xdr:col>10</xdr:col>
      <xdr:colOff>438150</xdr:colOff>
      <xdr:row>28</xdr:row>
      <xdr:rowOff>247650</xdr:rowOff>
    </xdr:to>
    <xdr:sp macro="" textlink="">
      <xdr:nvSpPr>
        <xdr:cNvPr id="2" name="曲折矢印 1">
          <a:extLst>
            <a:ext uri="{FF2B5EF4-FFF2-40B4-BE49-F238E27FC236}">
              <a16:creationId xmlns:a16="http://schemas.microsoft.com/office/drawing/2014/main" id="{019F5B4A-7AE1-327E-AF54-36D36777699B}"/>
            </a:ext>
          </a:extLst>
        </xdr:cNvPr>
        <xdr:cNvSpPr/>
      </xdr:nvSpPr>
      <xdr:spPr>
        <a:xfrm flipH="1">
          <a:off x="5695950" y="5457825"/>
          <a:ext cx="333375" cy="323850"/>
        </a:xfrm>
        <a:prstGeom prst="bentArrow">
          <a:avLst>
            <a:gd name="adj1" fmla="val 25000"/>
            <a:gd name="adj2" fmla="val 29412"/>
            <a:gd name="adj3" fmla="val 33823"/>
            <a:gd name="adj4" fmla="val 23162"/>
          </a:avLst>
        </a:prstGeom>
        <a:solidFill>
          <a:srgbClr val="FFCC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L50"/>
  <sheetViews>
    <sheetView showGridLines="0" tabSelected="1" view="pageBreakPreview" zoomScaleNormal="100" zoomScaleSheetLayoutView="100" workbookViewId="0">
      <selection activeCell="C4" sqref="C4:H4"/>
    </sheetView>
  </sheetViews>
  <sheetFormatPr defaultRowHeight="13.5"/>
  <cols>
    <col min="1" max="1" width="13" customWidth="1"/>
    <col min="2" max="2" width="1.875" customWidth="1"/>
    <col min="3" max="3" width="5.25" bestFit="1" customWidth="1"/>
    <col min="4" max="4" width="10.25" customWidth="1"/>
    <col min="6" max="6" width="2.5" customWidth="1"/>
    <col min="8" max="8" width="2" customWidth="1"/>
    <col min="10" max="10" width="11.5" bestFit="1" customWidth="1"/>
  </cols>
  <sheetData>
    <row r="1" spans="1:11" ht="24">
      <c r="A1" s="209" t="s">
        <v>146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3" spans="1:11">
      <c r="A3" s="2"/>
      <c r="C3" s="208" t="s">
        <v>216</v>
      </c>
      <c r="D3" s="208"/>
      <c r="E3" s="208"/>
      <c r="F3" s="208"/>
      <c r="G3" s="208"/>
      <c r="H3" s="208"/>
      <c r="I3" s="208"/>
      <c r="J3" s="208"/>
    </row>
    <row r="4" spans="1:11" ht="25.5" customHeight="1">
      <c r="A4" s="180" t="s">
        <v>234</v>
      </c>
      <c r="C4" s="210"/>
      <c r="D4" s="211"/>
      <c r="E4" s="211"/>
      <c r="F4" s="211"/>
      <c r="G4" s="211"/>
      <c r="H4" s="212"/>
    </row>
    <row r="5" spans="1:11">
      <c r="A5" s="2"/>
      <c r="C5" s="219"/>
      <c r="D5" s="219"/>
      <c r="E5" s="219"/>
      <c r="F5" s="219"/>
      <c r="G5" s="219"/>
      <c r="H5" s="219"/>
    </row>
    <row r="6" spans="1:11" ht="27">
      <c r="A6" s="2" t="s">
        <v>44</v>
      </c>
      <c r="C6" s="210"/>
      <c r="D6" s="211"/>
      <c r="E6" s="212"/>
      <c r="G6" s="2" t="s">
        <v>46</v>
      </c>
      <c r="I6" s="220"/>
      <c r="J6" s="221"/>
      <c r="K6" s="222"/>
    </row>
    <row r="7" spans="1:11">
      <c r="A7" s="2"/>
      <c r="C7" s="229" t="s">
        <v>217</v>
      </c>
      <c r="D7" s="229"/>
      <c r="E7" s="229"/>
      <c r="I7" s="219" t="s">
        <v>218</v>
      </c>
      <c r="J7" s="219"/>
      <c r="K7" s="219"/>
    </row>
    <row r="8" spans="1:11" ht="4.5" customHeight="1">
      <c r="A8" s="2"/>
    </row>
    <row r="9" spans="1:11" ht="21" customHeight="1">
      <c r="A9" s="2" t="s">
        <v>45</v>
      </c>
      <c r="C9" s="4" t="s">
        <v>47</v>
      </c>
      <c r="D9" s="159"/>
    </row>
    <row r="10" spans="1:11" ht="4.5" customHeight="1">
      <c r="A10" s="2"/>
      <c r="C10" s="4"/>
    </row>
    <row r="11" spans="1:11" ht="27" customHeight="1">
      <c r="C11" s="4"/>
      <c r="D11" s="213"/>
      <c r="E11" s="214"/>
      <c r="F11" s="214"/>
      <c r="G11" s="214"/>
      <c r="H11" s="214"/>
      <c r="I11" s="214"/>
      <c r="J11" s="215"/>
    </row>
    <row r="12" spans="1:11" ht="27" customHeight="1">
      <c r="C12" s="4"/>
      <c r="D12" s="216"/>
      <c r="E12" s="217"/>
      <c r="F12" s="217"/>
      <c r="G12" s="217"/>
      <c r="H12" s="217"/>
      <c r="I12" s="217"/>
      <c r="J12" s="218"/>
    </row>
    <row r="13" spans="1:11" ht="4.5" customHeight="1"/>
    <row r="14" spans="1:11" ht="22.5" customHeight="1">
      <c r="A14" s="5" t="s">
        <v>48</v>
      </c>
      <c r="B14" s="4"/>
      <c r="C14" s="210"/>
      <c r="D14" s="211"/>
      <c r="E14" s="212"/>
      <c r="G14" s="2" t="s">
        <v>51</v>
      </c>
      <c r="I14" s="233"/>
      <c r="J14" s="227"/>
      <c r="K14" s="228"/>
    </row>
    <row r="15" spans="1:11" ht="7.5" customHeight="1"/>
    <row r="16" spans="1:11" ht="21.75" customHeight="1">
      <c r="A16" s="2" t="s">
        <v>49</v>
      </c>
      <c r="C16" s="210"/>
      <c r="D16" s="211"/>
      <c r="E16" s="212"/>
      <c r="G16" s="5" t="s">
        <v>50</v>
      </c>
      <c r="I16" s="210"/>
      <c r="J16" s="211"/>
      <c r="K16" s="212"/>
    </row>
    <row r="17" spans="1:11" ht="4.5" customHeight="1">
      <c r="A17" s="2"/>
      <c r="C17" s="3"/>
      <c r="D17" s="3"/>
      <c r="E17" s="3"/>
      <c r="G17" s="5"/>
      <c r="I17" s="3"/>
      <c r="J17" s="3"/>
      <c r="K17" s="3"/>
    </row>
    <row r="18" spans="1:11" ht="21" customHeight="1">
      <c r="A18" s="2" t="s">
        <v>71</v>
      </c>
      <c r="C18" s="226"/>
      <c r="D18" s="227"/>
      <c r="E18" s="228"/>
      <c r="G18" s="188" t="s">
        <v>232</v>
      </c>
      <c r="H18" s="189" t="s">
        <v>233</v>
      </c>
      <c r="I18" s="177"/>
      <c r="J18" s="177"/>
      <c r="K18" s="177"/>
    </row>
    <row r="19" spans="1:11" ht="7.5" customHeight="1">
      <c r="I19" s="177"/>
      <c r="J19" s="177"/>
      <c r="K19" s="177"/>
    </row>
    <row r="20" spans="1:11" ht="9.75" customHeight="1">
      <c r="A20" s="240"/>
      <c r="B20" s="240"/>
      <c r="C20" s="240"/>
      <c r="D20" s="178"/>
      <c r="E20" s="241"/>
      <c r="F20" s="241"/>
      <c r="G20" s="241"/>
      <c r="H20" s="179"/>
      <c r="I20" s="177"/>
      <c r="J20" s="177"/>
      <c r="K20" s="177"/>
    </row>
    <row r="21" spans="1:11" ht="7.5" customHeight="1"/>
    <row r="22" spans="1:11" ht="21" customHeight="1">
      <c r="A22" t="s">
        <v>219</v>
      </c>
      <c r="C22" s="223"/>
      <c r="D22" s="225"/>
      <c r="E22" s="223" t="s">
        <v>209</v>
      </c>
      <c r="F22" s="224"/>
      <c r="G22" s="225"/>
      <c r="H22" s="223"/>
      <c r="I22" s="224"/>
      <c r="J22" s="225"/>
    </row>
    <row r="23" spans="1:11" ht="12" customHeight="1">
      <c r="C23" s="199" t="s">
        <v>220</v>
      </c>
      <c r="D23" s="199"/>
      <c r="E23" s="199"/>
      <c r="F23" s="199"/>
      <c r="G23" s="199"/>
      <c r="H23" s="199"/>
      <c r="I23" s="199"/>
      <c r="J23" s="199"/>
      <c r="K23" s="199"/>
    </row>
    <row r="24" spans="1:11" ht="12" customHeight="1">
      <c r="C24" s="199" t="s">
        <v>188</v>
      </c>
      <c r="D24" s="199"/>
      <c r="E24" s="199"/>
      <c r="F24" s="199"/>
      <c r="G24" s="199"/>
      <c r="H24" s="199"/>
      <c r="I24" s="199"/>
      <c r="J24" s="199"/>
      <c r="K24" s="199"/>
    </row>
    <row r="25" spans="1:11" ht="9" customHeight="1" thickBot="1"/>
    <row r="26" spans="1:11" ht="21" customHeight="1" thickBot="1">
      <c r="A26" s="2" t="s">
        <v>189</v>
      </c>
      <c r="C26" s="3" t="s">
        <v>195</v>
      </c>
      <c r="D26" s="162"/>
      <c r="H26" s="5"/>
      <c r="I26" s="5"/>
      <c r="J26" s="5"/>
      <c r="K26" s="5"/>
    </row>
    <row r="27" spans="1:11" ht="4.5" customHeight="1" thickBot="1">
      <c r="A27" s="2"/>
      <c r="C27" s="3"/>
      <c r="D27" s="163"/>
      <c r="H27" s="5"/>
      <c r="I27" s="5"/>
      <c r="J27" s="5"/>
      <c r="K27" s="5"/>
    </row>
    <row r="28" spans="1:11" ht="21" customHeight="1">
      <c r="C28" s="3" t="s">
        <v>196</v>
      </c>
      <c r="D28" s="193"/>
      <c r="E28" s="194"/>
      <c r="F28" s="194"/>
      <c r="G28" s="194"/>
      <c r="H28" s="194"/>
      <c r="I28" s="194"/>
      <c r="J28" s="195"/>
    </row>
    <row r="29" spans="1:11" ht="22.5" customHeight="1" thickBot="1">
      <c r="C29" s="3" t="s">
        <v>197</v>
      </c>
      <c r="D29" s="196"/>
      <c r="E29" s="197"/>
      <c r="F29" s="197"/>
      <c r="G29" s="197"/>
      <c r="H29" s="197"/>
      <c r="I29" s="197"/>
      <c r="J29" s="198"/>
    </row>
    <row r="30" spans="1:11" ht="4.5" customHeight="1" thickBot="1">
      <c r="A30" s="2"/>
      <c r="C30" s="4"/>
      <c r="D30" s="163"/>
      <c r="H30" s="5"/>
      <c r="I30" s="5"/>
      <c r="J30" s="5"/>
      <c r="K30" s="5"/>
    </row>
    <row r="31" spans="1:11" ht="21" customHeight="1">
      <c r="A31" s="230" t="s">
        <v>210</v>
      </c>
      <c r="B31" s="230"/>
      <c r="C31" s="230"/>
      <c r="D31" s="230"/>
      <c r="E31" s="230"/>
      <c r="F31" s="230"/>
      <c r="G31" s="230"/>
      <c r="H31" s="230"/>
      <c r="I31" s="231"/>
      <c r="J31" s="234" t="s">
        <v>231</v>
      </c>
      <c r="K31" s="235"/>
    </row>
    <row r="32" spans="1:11" ht="21" customHeight="1">
      <c r="A32" s="2" t="s">
        <v>149</v>
      </c>
      <c r="C32" s="5" t="s">
        <v>52</v>
      </c>
      <c r="D32" s="128">
        <f>'2個人データ（入力してください）'!B53</f>
        <v>0</v>
      </c>
      <c r="E32" s="5" t="s">
        <v>54</v>
      </c>
      <c r="F32" s="5"/>
      <c r="G32" s="5"/>
      <c r="H32" s="5"/>
      <c r="I32" s="125"/>
      <c r="J32" s="236"/>
      <c r="K32" s="237"/>
    </row>
    <row r="33" spans="1:12" ht="21" customHeight="1">
      <c r="A33" s="126" t="s">
        <v>185</v>
      </c>
      <c r="C33" s="5" t="s">
        <v>53</v>
      </c>
      <c r="D33" s="128">
        <f>'2個人データ（入力してください）'!B54</f>
        <v>0</v>
      </c>
      <c r="E33" s="5" t="s">
        <v>54</v>
      </c>
      <c r="F33" s="5" t="s">
        <v>57</v>
      </c>
      <c r="G33" s="128">
        <f>SUM(D32:D33)</f>
        <v>0</v>
      </c>
      <c r="H33" s="5" t="s">
        <v>54</v>
      </c>
      <c r="I33" s="5"/>
      <c r="J33" s="236"/>
      <c r="K33" s="237"/>
    </row>
    <row r="34" spans="1:12" ht="4.5" customHeight="1">
      <c r="C34" s="5"/>
      <c r="D34" s="3"/>
      <c r="E34" s="5"/>
      <c r="F34" s="5"/>
      <c r="G34" s="202" t="s">
        <v>185</v>
      </c>
      <c r="H34" s="5"/>
      <c r="I34" s="5"/>
      <c r="J34" s="236"/>
      <c r="K34" s="237"/>
    </row>
    <row r="35" spans="1:12" ht="21" customHeight="1">
      <c r="A35" s="2" t="s">
        <v>150</v>
      </c>
      <c r="C35" s="5" t="s">
        <v>52</v>
      </c>
      <c r="D35" s="128">
        <f>'2個人データ（入力してください）'!V53</f>
        <v>0</v>
      </c>
      <c r="E35" s="5" t="s">
        <v>55</v>
      </c>
      <c r="F35" s="5"/>
      <c r="G35" s="203"/>
      <c r="H35" s="5"/>
      <c r="I35" s="5"/>
      <c r="J35" s="236"/>
      <c r="K35" s="237"/>
    </row>
    <row r="36" spans="1:12" ht="21" customHeight="1">
      <c r="A36" s="126" t="s">
        <v>185</v>
      </c>
      <c r="C36" s="5" t="s">
        <v>53</v>
      </c>
      <c r="D36" s="128">
        <f>'2個人データ（入力してください）'!W53</f>
        <v>0</v>
      </c>
      <c r="E36" s="5" t="s">
        <v>55</v>
      </c>
      <c r="F36" s="5" t="s">
        <v>57</v>
      </c>
      <c r="G36" s="128">
        <f>SUM(D35:D36)</f>
        <v>0</v>
      </c>
      <c r="H36" s="5" t="s">
        <v>55</v>
      </c>
      <c r="I36" s="5"/>
      <c r="J36" s="236"/>
      <c r="K36" s="237"/>
    </row>
    <row r="37" spans="1:12" ht="4.5" customHeight="1">
      <c r="C37" s="5"/>
      <c r="D37" s="3"/>
      <c r="E37" s="5"/>
      <c r="F37" s="5"/>
      <c r="G37" s="202" t="s">
        <v>185</v>
      </c>
      <c r="H37" s="5"/>
      <c r="I37" s="5"/>
      <c r="J37" s="236"/>
      <c r="K37" s="237"/>
    </row>
    <row r="38" spans="1:12" ht="21" customHeight="1" thickBot="1">
      <c r="A38" s="2" t="s">
        <v>56</v>
      </c>
      <c r="C38" s="5" t="s">
        <v>52</v>
      </c>
      <c r="D38" s="128">
        <f>'3リレー（入力してください）'!C23</f>
        <v>0</v>
      </c>
      <c r="E38" s="5" t="s">
        <v>55</v>
      </c>
      <c r="G38" s="203"/>
      <c r="H38" s="5"/>
      <c r="J38" s="238"/>
      <c r="K38" s="239"/>
    </row>
    <row r="39" spans="1:12" ht="21" customHeight="1">
      <c r="A39" s="126" t="s">
        <v>185</v>
      </c>
      <c r="C39" s="5" t="s">
        <v>53</v>
      </c>
      <c r="D39" s="128">
        <f>'3リレー（入力してください）'!C24</f>
        <v>0</v>
      </c>
      <c r="E39" s="5" t="s">
        <v>55</v>
      </c>
      <c r="F39" t="s">
        <v>57</v>
      </c>
      <c r="G39" s="128">
        <f>SUM(D38:D39)</f>
        <v>0</v>
      </c>
      <c r="H39" t="s">
        <v>55</v>
      </c>
      <c r="J39" s="200"/>
      <c r="K39" s="201"/>
    </row>
    <row r="40" spans="1:12" ht="13.5" customHeight="1" thickBot="1">
      <c r="A40" s="2"/>
      <c r="D40" s="72"/>
      <c r="E40" s="5"/>
      <c r="G40" s="121" t="s">
        <v>184</v>
      </c>
      <c r="J40" s="12"/>
      <c r="K40" s="5"/>
    </row>
    <row r="41" spans="1:12" ht="20.25" customHeight="1" thickBot="1">
      <c r="A41" s="160" t="s">
        <v>206</v>
      </c>
      <c r="D41" s="205">
        <f>700*G36+1200*G39</f>
        <v>0</v>
      </c>
      <c r="E41" s="206"/>
      <c r="F41" s="206"/>
      <c r="G41" s="207"/>
      <c r="I41" s="208" t="s">
        <v>240</v>
      </c>
      <c r="J41" s="208"/>
      <c r="K41" s="208"/>
    </row>
    <row r="42" spans="1:12">
      <c r="D42" s="232" t="s">
        <v>211</v>
      </c>
      <c r="E42" s="232"/>
      <c r="F42" s="232"/>
      <c r="G42" s="232"/>
      <c r="I42" s="208" t="s">
        <v>237</v>
      </c>
      <c r="J42" s="208"/>
      <c r="K42" s="208"/>
      <c r="L42" s="64"/>
    </row>
    <row r="43" spans="1:12">
      <c r="D43" s="204" t="s">
        <v>212</v>
      </c>
      <c r="E43" s="204"/>
      <c r="F43" s="204"/>
      <c r="G43" s="204"/>
      <c r="H43" s="124"/>
      <c r="I43" s="208" t="s">
        <v>238</v>
      </c>
      <c r="J43" s="208"/>
      <c r="K43" s="208"/>
      <c r="L43" s="64"/>
    </row>
    <row r="44" spans="1:12" ht="5.25" customHeight="1">
      <c r="D44" s="71"/>
      <c r="E44" s="71"/>
      <c r="H44" s="124"/>
      <c r="I44" s="124"/>
      <c r="J44" s="124"/>
      <c r="K44" s="124"/>
      <c r="L44" s="64"/>
    </row>
    <row r="45" spans="1:12">
      <c r="A45" s="208" t="s">
        <v>208</v>
      </c>
      <c r="B45" s="208"/>
      <c r="C45" s="208"/>
      <c r="D45" s="208"/>
      <c r="E45" s="208"/>
      <c r="F45" s="208"/>
      <c r="G45" s="208"/>
      <c r="H45" s="124"/>
      <c r="I45" s="66" t="s">
        <v>73</v>
      </c>
      <c r="J45" s="66"/>
      <c r="K45" s="68"/>
      <c r="L45" s="64"/>
    </row>
    <row r="46" spans="1:12">
      <c r="A46" s="208" t="s">
        <v>207</v>
      </c>
      <c r="B46" s="208"/>
      <c r="C46" s="208"/>
      <c r="D46" s="208"/>
      <c r="E46" s="208"/>
      <c r="F46" s="208"/>
      <c r="G46" s="208"/>
      <c r="H46" s="208"/>
      <c r="I46" s="69" t="s">
        <v>221</v>
      </c>
      <c r="J46" s="66"/>
      <c r="K46" s="68"/>
      <c r="L46" s="64"/>
    </row>
    <row r="47" spans="1:12">
      <c r="I47" s="69" t="s">
        <v>222</v>
      </c>
      <c r="J47" s="66"/>
      <c r="K47" s="68"/>
      <c r="L47" s="64"/>
    </row>
    <row r="48" spans="1:12">
      <c r="I48" s="69" t="s">
        <v>223</v>
      </c>
      <c r="J48" s="66"/>
      <c r="K48" s="68"/>
      <c r="L48" s="64"/>
    </row>
    <row r="49" spans="9:12">
      <c r="I49" s="70" t="s">
        <v>133</v>
      </c>
      <c r="J49" s="67"/>
      <c r="K49" s="68"/>
      <c r="L49" s="64"/>
    </row>
    <row r="50" spans="9:12">
      <c r="I50" s="70" t="s">
        <v>134</v>
      </c>
      <c r="J50" s="67"/>
      <c r="K50" s="68"/>
      <c r="L50" s="64"/>
    </row>
  </sheetData>
  <sheetProtection algorithmName="SHA-512" hashValue="/IEUTeKM/RNjPK5z7O/OUWhV2C5fDLKpIyNiw9mbIptJdoMpY483a3T5BBp5LUwM/GBYj8GcAFgFDRF9dRorrg==" saltValue="JrJfREWJUzpJ83krBH1oMg==" spinCount="100000" sheet="1"/>
  <mergeCells count="37">
    <mergeCell ref="A45:G45"/>
    <mergeCell ref="A46:H46"/>
    <mergeCell ref="C18:E18"/>
    <mergeCell ref="C5:H5"/>
    <mergeCell ref="C7:E7"/>
    <mergeCell ref="G34:G35"/>
    <mergeCell ref="C22:D22"/>
    <mergeCell ref="A31:I31"/>
    <mergeCell ref="D42:G42"/>
    <mergeCell ref="I14:K14"/>
    <mergeCell ref="J31:K38"/>
    <mergeCell ref="A20:C20"/>
    <mergeCell ref="E20:G20"/>
    <mergeCell ref="I43:K43"/>
    <mergeCell ref="H22:J22"/>
    <mergeCell ref="C23:K23"/>
    <mergeCell ref="D43:G43"/>
    <mergeCell ref="D41:G41"/>
    <mergeCell ref="I41:K41"/>
    <mergeCell ref="I42:K42"/>
    <mergeCell ref="A1:K1"/>
    <mergeCell ref="C6:E6"/>
    <mergeCell ref="C14:E14"/>
    <mergeCell ref="I16:K16"/>
    <mergeCell ref="D11:J11"/>
    <mergeCell ref="D12:J12"/>
    <mergeCell ref="C16:E16"/>
    <mergeCell ref="I7:K7"/>
    <mergeCell ref="C4:H4"/>
    <mergeCell ref="I6:K6"/>
    <mergeCell ref="C3:J3"/>
    <mergeCell ref="E22:G22"/>
    <mergeCell ref="D28:J28"/>
    <mergeCell ref="D29:J29"/>
    <mergeCell ref="C24:K24"/>
    <mergeCell ref="J39:K39"/>
    <mergeCell ref="G37:G38"/>
  </mergeCells>
  <phoneticPr fontId="2"/>
  <dataValidations count="7">
    <dataValidation imeMode="halfAlpha" allowBlank="1" showInputMessage="1" showErrorMessage="1" sqref="G36 G33 D38 D35:D36 I14:K14 D9 D40:D41 D26:D27 D30 D32:D33" xr:uid="{00000000-0002-0000-0000-000000000000}"/>
    <dataValidation imeMode="hiragana" allowBlank="1" showInputMessage="1" showErrorMessage="1" sqref="C4:H4 C22:J22 C16:E16 D11:J12 C14:E14 I16:K16 D28:D29" xr:uid="{00000000-0002-0000-0000-000001000000}"/>
    <dataValidation imeMode="halfKatakana" allowBlank="1" showInputMessage="1" showErrorMessage="1" sqref="C6:E6" xr:uid="{00000000-0002-0000-0000-000002000000}"/>
    <dataValidation type="textLength" imeMode="hiragana" allowBlank="1" showInputMessage="1" showErrorMessage="1" sqref="I6:K6" xr:uid="{00000000-0002-0000-0000-000003000000}">
      <formula1>1</formula1>
      <formula2>20</formula2>
    </dataValidation>
    <dataValidation imeMode="fullKatakana" allowBlank="1" showInputMessage="1" showErrorMessage="1" sqref="C18:E18" xr:uid="{00000000-0002-0000-0000-000004000000}"/>
    <dataValidation type="list" allowBlank="1" showInputMessage="1" showErrorMessage="1" sqref="D20" xr:uid="{00000000-0002-0000-0000-000005000000}">
      <formula1>"有,無"</formula1>
    </dataValidation>
    <dataValidation type="list" allowBlank="1" showInputMessage="1" showErrorMessage="1" sqref="G18" xr:uid="{00000000-0002-0000-0000-000006000000}">
      <formula1>"〇,　"</formula1>
    </dataValidation>
  </dataValidations>
  <pageMargins left="0.98425196850393704" right="0.59055118110236227" top="0.98425196850393704" bottom="0.78740157480314965" header="0.51181102362204722" footer="0.51181102362204722"/>
  <pageSetup paperSize="9" orientation="portrait" cellComments="asDisplayed" horizontalDpi="360" verticalDpi="36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W54"/>
  <sheetViews>
    <sheetView showGridLines="0" workbookViewId="0">
      <selection activeCell="W12" sqref="W12"/>
    </sheetView>
  </sheetViews>
  <sheetFormatPr defaultRowHeight="13.5"/>
  <cols>
    <col min="1" max="1" width="2.625" style="10" customWidth="1"/>
    <col min="2" max="2" width="2.5" style="9" customWidth="1"/>
    <col min="3" max="3" width="3.5" style="11" hidden="1" customWidth="1"/>
    <col min="4" max="4" width="8" style="8" hidden="1" customWidth="1"/>
    <col min="5" max="5" width="12.5" style="7" customWidth="1"/>
    <col min="6" max="6" width="11.5" style="7" customWidth="1"/>
    <col min="7" max="7" width="8.5" style="7" bestFit="1" customWidth="1"/>
    <col min="8" max="8" width="3.75" style="9" hidden="1" customWidth="1"/>
    <col min="9" max="9" width="3.75" style="9" customWidth="1"/>
    <col min="10" max="10" width="8.875" style="9" customWidth="1"/>
    <col min="11" max="11" width="5.125" style="7" customWidth="1"/>
    <col min="12" max="12" width="6.25" style="8" customWidth="1"/>
    <col min="13" max="13" width="5.125" style="7" customWidth="1"/>
    <col min="14" max="14" width="6.25" style="8" customWidth="1"/>
    <col min="15" max="15" width="1.375" customWidth="1"/>
    <col min="16" max="16" width="3.375" customWidth="1"/>
    <col min="17" max="17" width="13" bestFit="1" customWidth="1"/>
    <col min="18" max="20" width="6.5" bestFit="1" customWidth="1"/>
    <col min="21" max="21" width="4.875" customWidth="1"/>
  </cols>
  <sheetData>
    <row r="1" spans="1:23" s="3" customFormat="1">
      <c r="A1" s="15" t="s">
        <v>58</v>
      </c>
      <c r="B1" s="16" t="s">
        <v>67</v>
      </c>
      <c r="C1" s="17" t="s">
        <v>68</v>
      </c>
      <c r="D1" s="18" t="s">
        <v>69</v>
      </c>
      <c r="E1" s="16" t="s">
        <v>70</v>
      </c>
      <c r="F1" s="16" t="s">
        <v>59</v>
      </c>
      <c r="G1" s="16" t="s">
        <v>60</v>
      </c>
      <c r="H1" s="16" t="s">
        <v>61</v>
      </c>
      <c r="I1" s="16" t="s">
        <v>62</v>
      </c>
      <c r="J1" s="16" t="s">
        <v>135</v>
      </c>
      <c r="K1" s="19" t="s">
        <v>65</v>
      </c>
      <c r="L1" s="20" t="s">
        <v>66</v>
      </c>
      <c r="M1" s="19" t="s">
        <v>63</v>
      </c>
      <c r="N1" s="20" t="s">
        <v>64</v>
      </c>
    </row>
    <row r="2" spans="1:23" ht="13.5" customHeight="1">
      <c r="A2" s="101">
        <v>1</v>
      </c>
      <c r="B2" s="86">
        <v>2</v>
      </c>
      <c r="C2" s="102"/>
      <c r="D2" s="103" t="s">
        <v>136</v>
      </c>
      <c r="E2" s="84" t="s">
        <v>186</v>
      </c>
      <c r="F2" s="85" t="s">
        <v>194</v>
      </c>
      <c r="G2" s="85">
        <v>20130622</v>
      </c>
      <c r="H2" s="86">
        <f>IF(E2="","",1)</f>
        <v>1</v>
      </c>
      <c r="I2" s="86">
        <v>6</v>
      </c>
      <c r="J2" s="87" t="s">
        <v>171</v>
      </c>
      <c r="K2" s="88">
        <v>20050</v>
      </c>
      <c r="L2" s="89" t="s">
        <v>137</v>
      </c>
      <c r="M2" s="88">
        <v>50200</v>
      </c>
      <c r="N2" s="89" t="s">
        <v>138</v>
      </c>
      <c r="P2" s="32" t="s">
        <v>79</v>
      </c>
    </row>
    <row r="3" spans="1:23" ht="13.5" customHeight="1">
      <c r="A3" s="104">
        <v>2</v>
      </c>
      <c r="B3" s="92">
        <v>1</v>
      </c>
      <c r="C3" s="105"/>
      <c r="D3" s="106" t="s">
        <v>140</v>
      </c>
      <c r="E3" s="90" t="s">
        <v>158</v>
      </c>
      <c r="F3" s="91" t="s">
        <v>159</v>
      </c>
      <c r="G3" s="91">
        <v>20170306</v>
      </c>
      <c r="H3" s="86">
        <f>IF(E3="","",1)</f>
        <v>1</v>
      </c>
      <c r="I3" s="92">
        <v>3</v>
      </c>
      <c r="J3" s="87" t="s">
        <v>172</v>
      </c>
      <c r="K3" s="93">
        <v>10200</v>
      </c>
      <c r="L3" s="94" t="s">
        <v>215</v>
      </c>
      <c r="M3" s="93">
        <v>20100</v>
      </c>
      <c r="N3" s="94" t="s">
        <v>214</v>
      </c>
    </row>
    <row r="4" spans="1:23" ht="13.5" customHeight="1">
      <c r="A4" s="13">
        <v>1</v>
      </c>
      <c r="B4" s="39"/>
      <c r="C4" s="40"/>
      <c r="D4" s="41"/>
      <c r="E4" s="42"/>
      <c r="F4" s="43"/>
      <c r="G4" s="43"/>
      <c r="H4" s="119">
        <v>1</v>
      </c>
      <c r="I4" s="39"/>
      <c r="J4" s="122"/>
      <c r="K4" s="44"/>
      <c r="L4" s="45"/>
      <c r="M4" s="44"/>
      <c r="N4" s="45"/>
      <c r="P4" s="264" t="s">
        <v>55</v>
      </c>
      <c r="Q4" s="264"/>
      <c r="R4" s="266"/>
      <c r="S4" s="266"/>
      <c r="T4" s="267"/>
      <c r="V4" s="129">
        <f>IF(B4=1,COUNTA(K4,M4),0)</f>
        <v>0</v>
      </c>
      <c r="W4" s="127">
        <f>IF(B4=2,COUNTA(K4,M4),0)</f>
        <v>0</v>
      </c>
    </row>
    <row r="5" spans="1:23" ht="13.5" customHeight="1" thickBot="1">
      <c r="A5" s="13">
        <v>2</v>
      </c>
      <c r="B5" s="39"/>
      <c r="C5" s="40"/>
      <c r="D5" s="41"/>
      <c r="E5" s="42"/>
      <c r="F5" s="43"/>
      <c r="G5" s="43"/>
      <c r="H5" s="119">
        <v>1</v>
      </c>
      <c r="I5" s="39"/>
      <c r="J5" s="122"/>
      <c r="K5" s="44"/>
      <c r="L5" s="45"/>
      <c r="M5" s="44"/>
      <c r="N5" s="45"/>
      <c r="P5" s="265"/>
      <c r="Q5" s="265"/>
      <c r="R5" s="36" t="s">
        <v>80</v>
      </c>
      <c r="S5" s="36" t="s">
        <v>81</v>
      </c>
      <c r="T5" s="36" t="s">
        <v>82</v>
      </c>
      <c r="V5" s="129">
        <f t="shared" ref="V5:V51" si="0">IF(B5=1,COUNTA(K5,M5),0)</f>
        <v>0</v>
      </c>
      <c r="W5" s="127">
        <f t="shared" ref="W5:W51" si="1">IF(B5=2,COUNTA(K5,M5),0)</f>
        <v>0</v>
      </c>
    </row>
    <row r="6" spans="1:23" ht="13.5" customHeight="1" thickTop="1">
      <c r="A6" s="13">
        <v>3</v>
      </c>
      <c r="B6" s="39"/>
      <c r="C6" s="40"/>
      <c r="D6" s="41"/>
      <c r="E6" s="42"/>
      <c r="F6" s="43"/>
      <c r="G6" s="43"/>
      <c r="H6" s="119">
        <v>1</v>
      </c>
      <c r="I6" s="39"/>
      <c r="J6" s="122"/>
      <c r="K6" s="44"/>
      <c r="L6" s="45"/>
      <c r="M6" s="44"/>
      <c r="N6" s="45"/>
      <c r="P6" s="37">
        <v>1</v>
      </c>
      <c r="Q6" s="34" t="s">
        <v>83</v>
      </c>
      <c r="R6" s="33">
        <v>10050</v>
      </c>
      <c r="S6" s="33">
        <v>10100</v>
      </c>
      <c r="T6" s="33">
        <v>10200</v>
      </c>
      <c r="V6" s="129">
        <f t="shared" si="0"/>
        <v>0</v>
      </c>
      <c r="W6" s="127">
        <f t="shared" si="1"/>
        <v>0</v>
      </c>
    </row>
    <row r="7" spans="1:23" ht="13.5" customHeight="1">
      <c r="A7" s="13">
        <v>4</v>
      </c>
      <c r="B7" s="39"/>
      <c r="C7" s="40"/>
      <c r="D7" s="41"/>
      <c r="E7" s="42"/>
      <c r="F7" s="43"/>
      <c r="G7" s="43"/>
      <c r="H7" s="119">
        <v>1</v>
      </c>
      <c r="I7" s="39"/>
      <c r="J7" s="122"/>
      <c r="K7" s="44"/>
      <c r="L7" s="45"/>
      <c r="M7" s="44"/>
      <c r="N7" s="45"/>
      <c r="P7" s="38">
        <v>2</v>
      </c>
      <c r="Q7" s="35" t="s">
        <v>84</v>
      </c>
      <c r="R7" s="6">
        <v>20050</v>
      </c>
      <c r="S7" s="6">
        <v>20100</v>
      </c>
      <c r="T7" s="6"/>
      <c r="V7" s="129">
        <f t="shared" si="0"/>
        <v>0</v>
      </c>
      <c r="W7" s="127">
        <f t="shared" si="1"/>
        <v>0</v>
      </c>
    </row>
    <row r="8" spans="1:23" ht="13.5" customHeight="1">
      <c r="A8" s="13">
        <v>5</v>
      </c>
      <c r="B8" s="39"/>
      <c r="C8" s="40"/>
      <c r="D8" s="41"/>
      <c r="E8" s="42"/>
      <c r="F8" s="43"/>
      <c r="G8" s="43"/>
      <c r="H8" s="119">
        <v>1</v>
      </c>
      <c r="I8" s="39"/>
      <c r="J8" s="122"/>
      <c r="K8" s="44"/>
      <c r="L8" s="45"/>
      <c r="M8" s="44"/>
      <c r="N8" s="45"/>
      <c r="P8" s="38">
        <v>3</v>
      </c>
      <c r="Q8" s="35" t="s">
        <v>85</v>
      </c>
      <c r="R8" s="6">
        <v>30050</v>
      </c>
      <c r="S8" s="6">
        <v>30100</v>
      </c>
      <c r="T8" s="6"/>
      <c r="V8" s="129">
        <f t="shared" si="0"/>
        <v>0</v>
      </c>
      <c r="W8" s="127">
        <f t="shared" si="1"/>
        <v>0</v>
      </c>
    </row>
    <row r="9" spans="1:23" ht="13.5" customHeight="1">
      <c r="A9" s="13">
        <v>6</v>
      </c>
      <c r="B9" s="39"/>
      <c r="C9" s="40"/>
      <c r="D9" s="41"/>
      <c r="E9" s="42"/>
      <c r="F9" s="43"/>
      <c r="G9" s="43"/>
      <c r="H9" s="119">
        <v>1</v>
      </c>
      <c r="I9" s="39"/>
      <c r="J9" s="122"/>
      <c r="K9" s="44"/>
      <c r="L9" s="45"/>
      <c r="M9" s="44"/>
      <c r="N9" s="45"/>
      <c r="P9" s="38">
        <v>4</v>
      </c>
      <c r="Q9" s="35" t="s">
        <v>86</v>
      </c>
      <c r="R9" s="6">
        <v>40050</v>
      </c>
      <c r="S9" s="6">
        <v>40100</v>
      </c>
      <c r="T9" s="6"/>
      <c r="V9" s="129">
        <f t="shared" si="0"/>
        <v>0</v>
      </c>
      <c r="W9" s="127">
        <f t="shared" si="1"/>
        <v>0</v>
      </c>
    </row>
    <row r="10" spans="1:23" ht="13.5" customHeight="1">
      <c r="A10" s="13">
        <v>7</v>
      </c>
      <c r="B10" s="39"/>
      <c r="C10" s="40"/>
      <c r="D10" s="41"/>
      <c r="E10" s="42"/>
      <c r="F10" s="43"/>
      <c r="G10" s="43"/>
      <c r="H10" s="119">
        <v>1</v>
      </c>
      <c r="I10" s="39"/>
      <c r="J10" s="122"/>
      <c r="K10" s="44"/>
      <c r="L10" s="45"/>
      <c r="M10" s="44"/>
      <c r="N10" s="45"/>
      <c r="P10" s="38">
        <v>5</v>
      </c>
      <c r="Q10" s="35" t="s">
        <v>87</v>
      </c>
      <c r="R10" s="6"/>
      <c r="S10" s="6"/>
      <c r="T10" s="6">
        <v>50200</v>
      </c>
      <c r="V10" s="129">
        <f t="shared" si="0"/>
        <v>0</v>
      </c>
      <c r="W10" s="127">
        <f t="shared" si="1"/>
        <v>0</v>
      </c>
    </row>
    <row r="11" spans="1:23" ht="13.5" customHeight="1">
      <c r="A11" s="13">
        <v>8</v>
      </c>
      <c r="B11" s="39"/>
      <c r="C11" s="40"/>
      <c r="D11" s="41"/>
      <c r="E11" s="42"/>
      <c r="F11" s="43"/>
      <c r="G11" s="43"/>
      <c r="H11" s="119">
        <v>1</v>
      </c>
      <c r="I11" s="39"/>
      <c r="J11" s="122"/>
      <c r="K11" s="44"/>
      <c r="L11" s="45"/>
      <c r="M11" s="44"/>
      <c r="N11" s="45"/>
      <c r="P11" s="29">
        <v>6</v>
      </c>
      <c r="Q11" s="28" t="s">
        <v>88</v>
      </c>
      <c r="R11" s="28"/>
      <c r="S11" s="28"/>
      <c r="T11" s="28">
        <v>60200</v>
      </c>
      <c r="V11" s="129">
        <f t="shared" si="0"/>
        <v>0</v>
      </c>
      <c r="W11" s="127">
        <f t="shared" si="1"/>
        <v>0</v>
      </c>
    </row>
    <row r="12" spans="1:23" ht="13.5" customHeight="1">
      <c r="A12" s="13">
        <v>9</v>
      </c>
      <c r="B12" s="39"/>
      <c r="C12" s="40"/>
      <c r="D12" s="41"/>
      <c r="E12" s="42"/>
      <c r="F12" s="43"/>
      <c r="G12" s="43"/>
      <c r="H12" s="119">
        <v>1</v>
      </c>
      <c r="I12" s="39"/>
      <c r="J12" s="122"/>
      <c r="K12" s="44"/>
      <c r="L12" s="45"/>
      <c r="M12" s="44"/>
      <c r="N12" s="45"/>
      <c r="P12" s="29">
        <v>7</v>
      </c>
      <c r="Q12" s="28" t="s">
        <v>89</v>
      </c>
      <c r="R12" s="28"/>
      <c r="S12" s="28"/>
      <c r="T12" s="28">
        <v>70200</v>
      </c>
      <c r="V12" s="129">
        <f t="shared" si="0"/>
        <v>0</v>
      </c>
      <c r="W12" s="127">
        <f t="shared" si="1"/>
        <v>0</v>
      </c>
    </row>
    <row r="13" spans="1:23" ht="13.5" customHeight="1">
      <c r="A13" s="13">
        <v>10</v>
      </c>
      <c r="B13" s="39"/>
      <c r="C13" s="40"/>
      <c r="D13" s="41"/>
      <c r="E13" s="42"/>
      <c r="F13" s="43"/>
      <c r="G13" s="43"/>
      <c r="H13" s="119">
        <v>1</v>
      </c>
      <c r="I13" s="39"/>
      <c r="J13" s="122"/>
      <c r="K13" s="44"/>
      <c r="L13" s="45"/>
      <c r="M13" s="44"/>
      <c r="N13" s="45"/>
      <c r="V13" s="129">
        <f t="shared" si="0"/>
        <v>0</v>
      </c>
      <c r="W13" s="127">
        <f t="shared" si="1"/>
        <v>0</v>
      </c>
    </row>
    <row r="14" spans="1:23" ht="13.5" customHeight="1">
      <c r="A14" s="13">
        <v>11</v>
      </c>
      <c r="B14" s="39"/>
      <c r="C14" s="40"/>
      <c r="D14" s="41"/>
      <c r="E14" s="42"/>
      <c r="F14" s="43"/>
      <c r="G14" s="43"/>
      <c r="H14" s="119">
        <v>1</v>
      </c>
      <c r="I14" s="39"/>
      <c r="J14" s="122"/>
      <c r="K14" s="44"/>
      <c r="L14" s="45"/>
      <c r="M14" s="44"/>
      <c r="N14" s="45"/>
      <c r="V14" s="129">
        <f t="shared" si="0"/>
        <v>0</v>
      </c>
      <c r="W14" s="127">
        <f t="shared" si="1"/>
        <v>0</v>
      </c>
    </row>
    <row r="15" spans="1:23" ht="13.5" customHeight="1">
      <c r="A15" s="13">
        <v>12</v>
      </c>
      <c r="B15" s="39"/>
      <c r="C15" s="40"/>
      <c r="D15" s="41"/>
      <c r="E15" s="42"/>
      <c r="F15" s="43"/>
      <c r="G15" s="43"/>
      <c r="H15" s="119">
        <v>1</v>
      </c>
      <c r="I15" s="39"/>
      <c r="J15" s="122"/>
      <c r="K15" s="44"/>
      <c r="L15" s="45"/>
      <c r="M15" s="44"/>
      <c r="N15" s="45"/>
      <c r="P15" s="32" t="s">
        <v>90</v>
      </c>
      <c r="V15" s="129">
        <f t="shared" si="0"/>
        <v>0</v>
      </c>
      <c r="W15" s="127">
        <f t="shared" si="1"/>
        <v>0</v>
      </c>
    </row>
    <row r="16" spans="1:23" ht="13.5" customHeight="1">
      <c r="A16" s="13">
        <v>13</v>
      </c>
      <c r="B16" s="39"/>
      <c r="C16" s="40"/>
      <c r="D16" s="41"/>
      <c r="E16" s="42"/>
      <c r="F16" s="43"/>
      <c r="G16" s="43"/>
      <c r="H16" s="119">
        <v>1</v>
      </c>
      <c r="I16" s="39"/>
      <c r="J16" s="122"/>
      <c r="K16" s="44"/>
      <c r="L16" s="45"/>
      <c r="M16" s="44"/>
      <c r="N16" s="45"/>
      <c r="V16" s="129">
        <f t="shared" si="0"/>
        <v>0</v>
      </c>
      <c r="W16" s="127">
        <f t="shared" si="1"/>
        <v>0</v>
      </c>
    </row>
    <row r="17" spans="1:23" ht="13.5" customHeight="1">
      <c r="A17" s="13">
        <v>14</v>
      </c>
      <c r="B17" s="39"/>
      <c r="C17" s="40"/>
      <c r="D17" s="41"/>
      <c r="E17" s="42"/>
      <c r="F17" s="43"/>
      <c r="G17" s="43"/>
      <c r="H17" s="119">
        <v>1</v>
      </c>
      <c r="I17" s="39"/>
      <c r="J17" s="122"/>
      <c r="K17" s="44"/>
      <c r="L17" s="45"/>
      <c r="M17" s="44"/>
      <c r="N17" s="45"/>
      <c r="Q17" s="30" t="s">
        <v>91</v>
      </c>
      <c r="R17" s="83" t="s">
        <v>99</v>
      </c>
      <c r="S17" s="268">
        <v>1525.32</v>
      </c>
      <c r="T17" s="268"/>
      <c r="V17" s="129">
        <f t="shared" si="0"/>
        <v>0</v>
      </c>
      <c r="W17" s="127">
        <f t="shared" si="1"/>
        <v>0</v>
      </c>
    </row>
    <row r="18" spans="1:23" ht="13.5" customHeight="1">
      <c r="A18" s="13">
        <v>15</v>
      </c>
      <c r="B18" s="39"/>
      <c r="C18" s="40"/>
      <c r="D18" s="41"/>
      <c r="E18" s="42"/>
      <c r="F18" s="43"/>
      <c r="G18" s="43"/>
      <c r="H18" s="119">
        <v>1</v>
      </c>
      <c r="I18" s="39"/>
      <c r="J18" s="122"/>
      <c r="K18" s="44"/>
      <c r="L18" s="45"/>
      <c r="M18" s="44"/>
      <c r="N18" s="45"/>
      <c r="Q18" s="30" t="s">
        <v>92</v>
      </c>
      <c r="R18" s="83" t="s">
        <v>99</v>
      </c>
      <c r="S18" s="268" t="s">
        <v>96</v>
      </c>
      <c r="T18" s="268"/>
      <c r="V18" s="129">
        <f t="shared" si="0"/>
        <v>0</v>
      </c>
      <c r="W18" s="127">
        <f t="shared" si="1"/>
        <v>0</v>
      </c>
    </row>
    <row r="19" spans="1:23" ht="13.5" customHeight="1">
      <c r="A19" s="13">
        <v>16</v>
      </c>
      <c r="B19" s="39"/>
      <c r="C19" s="40"/>
      <c r="D19" s="41"/>
      <c r="E19" s="42"/>
      <c r="F19" s="43"/>
      <c r="G19" s="43"/>
      <c r="H19" s="119">
        <v>1</v>
      </c>
      <c r="I19" s="39"/>
      <c r="J19" s="122"/>
      <c r="K19" s="44"/>
      <c r="L19" s="45"/>
      <c r="M19" s="44"/>
      <c r="N19" s="45"/>
      <c r="Q19" s="30" t="s">
        <v>141</v>
      </c>
      <c r="R19" s="83" t="s">
        <v>99</v>
      </c>
      <c r="S19" s="268" t="s">
        <v>142</v>
      </c>
      <c r="T19" s="268"/>
      <c r="V19" s="129">
        <f t="shared" si="0"/>
        <v>0</v>
      </c>
      <c r="W19" s="127">
        <f t="shared" si="1"/>
        <v>0</v>
      </c>
    </row>
    <row r="20" spans="1:23" ht="13.5" customHeight="1">
      <c r="A20" s="13">
        <v>17</v>
      </c>
      <c r="B20" s="39"/>
      <c r="C20" s="40"/>
      <c r="D20" s="41"/>
      <c r="E20" s="42"/>
      <c r="F20" s="43"/>
      <c r="G20" s="43"/>
      <c r="H20" s="119">
        <v>1</v>
      </c>
      <c r="I20" s="39"/>
      <c r="J20" s="122"/>
      <c r="K20" s="44"/>
      <c r="L20" s="45"/>
      <c r="M20" s="44"/>
      <c r="N20" s="45"/>
      <c r="Q20" s="30" t="s">
        <v>94</v>
      </c>
      <c r="R20" s="83" t="s">
        <v>99</v>
      </c>
      <c r="S20" s="268" t="s">
        <v>98</v>
      </c>
      <c r="T20" s="268"/>
      <c r="V20" s="129">
        <f t="shared" si="0"/>
        <v>0</v>
      </c>
      <c r="W20" s="127">
        <f t="shared" si="1"/>
        <v>0</v>
      </c>
    </row>
    <row r="21" spans="1:23" ht="13.5" customHeight="1">
      <c r="A21" s="13">
        <v>18</v>
      </c>
      <c r="B21" s="39"/>
      <c r="C21" s="40"/>
      <c r="D21" s="41"/>
      <c r="E21" s="42"/>
      <c r="F21" s="43"/>
      <c r="G21" s="43"/>
      <c r="H21" s="119">
        <v>1</v>
      </c>
      <c r="I21" s="39"/>
      <c r="J21" s="122"/>
      <c r="K21" s="44"/>
      <c r="L21" s="45"/>
      <c r="M21" s="44"/>
      <c r="N21" s="45"/>
      <c r="V21" s="129">
        <f t="shared" si="0"/>
        <v>0</v>
      </c>
      <c r="W21" s="127">
        <f t="shared" si="1"/>
        <v>0</v>
      </c>
    </row>
    <row r="22" spans="1:23" ht="13.5" customHeight="1" thickBot="1">
      <c r="A22" s="13">
        <v>19</v>
      </c>
      <c r="B22" s="39"/>
      <c r="C22" s="40"/>
      <c r="D22" s="41"/>
      <c r="E22" s="42"/>
      <c r="F22" s="43"/>
      <c r="G22" s="43"/>
      <c r="H22" s="119">
        <v>1</v>
      </c>
      <c r="I22" s="39"/>
      <c r="J22" s="122"/>
      <c r="K22" s="44"/>
      <c r="L22" s="45"/>
      <c r="M22" s="44"/>
      <c r="N22" s="45"/>
      <c r="V22" s="129">
        <f t="shared" si="0"/>
        <v>0</v>
      </c>
      <c r="W22" s="127">
        <f t="shared" si="1"/>
        <v>0</v>
      </c>
    </row>
    <row r="23" spans="1:23" ht="13.5" customHeight="1" thickTop="1">
      <c r="A23" s="13">
        <v>20</v>
      </c>
      <c r="B23" s="39"/>
      <c r="C23" s="40"/>
      <c r="D23" s="41"/>
      <c r="E23" s="42"/>
      <c r="F23" s="43"/>
      <c r="G23" s="43"/>
      <c r="H23" s="119">
        <v>1</v>
      </c>
      <c r="I23" s="39"/>
      <c r="J23" s="122"/>
      <c r="K23" s="44"/>
      <c r="L23" s="45"/>
      <c r="M23" s="44"/>
      <c r="N23" s="45"/>
      <c r="P23" s="269" t="s">
        <v>162</v>
      </c>
      <c r="Q23" s="270"/>
      <c r="R23" s="270"/>
      <c r="S23" s="270"/>
      <c r="T23" s="271"/>
      <c r="V23" s="129">
        <f t="shared" si="0"/>
        <v>0</v>
      </c>
      <c r="W23" s="127">
        <f t="shared" si="1"/>
        <v>0</v>
      </c>
    </row>
    <row r="24" spans="1:23">
      <c r="A24" s="13">
        <v>21</v>
      </c>
      <c r="B24" s="39"/>
      <c r="C24" s="40"/>
      <c r="D24" s="41"/>
      <c r="E24" s="42"/>
      <c r="F24" s="43"/>
      <c r="G24" s="43"/>
      <c r="H24" s="119">
        <v>1</v>
      </c>
      <c r="I24" s="39"/>
      <c r="J24" s="122"/>
      <c r="K24" s="44"/>
      <c r="L24" s="45"/>
      <c r="M24" s="44"/>
      <c r="N24" s="45"/>
      <c r="P24" s="272"/>
      <c r="Q24" s="273"/>
      <c r="R24" s="273"/>
      <c r="S24" s="273"/>
      <c r="T24" s="274"/>
      <c r="V24" s="129">
        <f t="shared" si="0"/>
        <v>0</v>
      </c>
      <c r="W24" s="127">
        <f t="shared" si="1"/>
        <v>0</v>
      </c>
    </row>
    <row r="25" spans="1:23" ht="13.5" customHeight="1">
      <c r="A25" s="13">
        <v>22</v>
      </c>
      <c r="B25" s="39"/>
      <c r="C25" s="40"/>
      <c r="D25" s="41"/>
      <c r="E25" s="42"/>
      <c r="F25" s="43"/>
      <c r="G25" s="43"/>
      <c r="H25" s="119">
        <v>1</v>
      </c>
      <c r="I25" s="39"/>
      <c r="J25" s="122"/>
      <c r="K25" s="44"/>
      <c r="L25" s="45"/>
      <c r="M25" s="44"/>
      <c r="N25" s="45"/>
      <c r="P25" s="253" t="s">
        <v>187</v>
      </c>
      <c r="Q25" s="254"/>
      <c r="R25" s="254"/>
      <c r="S25" s="254"/>
      <c r="T25" s="255"/>
      <c r="V25" s="129">
        <f t="shared" si="0"/>
        <v>0</v>
      </c>
      <c r="W25" s="127">
        <f t="shared" si="1"/>
        <v>0</v>
      </c>
    </row>
    <row r="26" spans="1:23" ht="13.5" customHeight="1">
      <c r="A26" s="13">
        <v>23</v>
      </c>
      <c r="B26" s="39"/>
      <c r="C26" s="40"/>
      <c r="D26" s="41"/>
      <c r="E26" s="42"/>
      <c r="F26" s="43"/>
      <c r="G26" s="43"/>
      <c r="H26" s="119">
        <v>1</v>
      </c>
      <c r="I26" s="39"/>
      <c r="J26" s="122"/>
      <c r="K26" s="44"/>
      <c r="L26" s="45"/>
      <c r="M26" s="44"/>
      <c r="N26" s="45"/>
      <c r="P26" s="253"/>
      <c r="Q26" s="254"/>
      <c r="R26" s="254"/>
      <c r="S26" s="254"/>
      <c r="T26" s="255"/>
      <c r="V26" s="129">
        <f t="shared" si="0"/>
        <v>0</v>
      </c>
      <c r="W26" s="127">
        <f t="shared" si="1"/>
        <v>0</v>
      </c>
    </row>
    <row r="27" spans="1:23" ht="13.5" customHeight="1">
      <c r="A27" s="13">
        <v>24</v>
      </c>
      <c r="B27" s="39"/>
      <c r="C27" s="40"/>
      <c r="D27" s="41"/>
      <c r="E27" s="42"/>
      <c r="F27" s="43"/>
      <c r="G27" s="43"/>
      <c r="H27" s="119">
        <v>1</v>
      </c>
      <c r="I27" s="39"/>
      <c r="J27" s="122"/>
      <c r="K27" s="44"/>
      <c r="L27" s="45"/>
      <c r="M27" s="44"/>
      <c r="N27" s="45"/>
      <c r="P27" s="253"/>
      <c r="Q27" s="254"/>
      <c r="R27" s="254"/>
      <c r="S27" s="254"/>
      <c r="T27" s="255"/>
      <c r="V27" s="129">
        <f t="shared" si="0"/>
        <v>0</v>
      </c>
      <c r="W27" s="127">
        <f t="shared" si="1"/>
        <v>0</v>
      </c>
    </row>
    <row r="28" spans="1:23" ht="13.5" customHeight="1">
      <c r="A28" s="13">
        <v>25</v>
      </c>
      <c r="B28" s="39"/>
      <c r="C28" s="40"/>
      <c r="D28" s="41"/>
      <c r="E28" s="42"/>
      <c r="F28" s="43"/>
      <c r="G28" s="43"/>
      <c r="H28" s="119">
        <v>1</v>
      </c>
      <c r="I28" s="39"/>
      <c r="J28" s="122"/>
      <c r="K28" s="44"/>
      <c r="L28" s="45"/>
      <c r="M28" s="44"/>
      <c r="N28" s="45"/>
      <c r="P28" s="253"/>
      <c r="Q28" s="254"/>
      <c r="R28" s="254"/>
      <c r="S28" s="254"/>
      <c r="T28" s="255"/>
      <c r="V28" s="129">
        <f t="shared" si="0"/>
        <v>0</v>
      </c>
      <c r="W28" s="127">
        <f t="shared" si="1"/>
        <v>0</v>
      </c>
    </row>
    <row r="29" spans="1:23" ht="13.5" customHeight="1">
      <c r="A29" s="13">
        <v>26</v>
      </c>
      <c r="B29" s="39"/>
      <c r="C29" s="40"/>
      <c r="D29" s="41"/>
      <c r="E29" s="42"/>
      <c r="F29" s="43"/>
      <c r="G29" s="43"/>
      <c r="H29" s="119">
        <v>1</v>
      </c>
      <c r="I29" s="39"/>
      <c r="J29" s="122"/>
      <c r="K29" s="44"/>
      <c r="L29" s="45"/>
      <c r="M29" s="44"/>
      <c r="N29" s="45"/>
      <c r="P29" s="253"/>
      <c r="Q29" s="254"/>
      <c r="R29" s="254"/>
      <c r="S29" s="254"/>
      <c r="T29" s="255"/>
      <c r="V29" s="129">
        <f t="shared" si="0"/>
        <v>0</v>
      </c>
      <c r="W29" s="127">
        <f t="shared" si="1"/>
        <v>0</v>
      </c>
    </row>
    <row r="30" spans="1:23" ht="13.5" customHeight="1">
      <c r="A30" s="13">
        <v>27</v>
      </c>
      <c r="B30" s="39"/>
      <c r="C30" s="40"/>
      <c r="D30" s="41"/>
      <c r="E30" s="42"/>
      <c r="F30" s="43"/>
      <c r="G30" s="43"/>
      <c r="H30" s="119">
        <v>1</v>
      </c>
      <c r="I30" s="39"/>
      <c r="J30" s="122"/>
      <c r="K30" s="44"/>
      <c r="L30" s="45"/>
      <c r="M30" s="44"/>
      <c r="N30" s="45"/>
      <c r="P30" s="253"/>
      <c r="Q30" s="254"/>
      <c r="R30" s="254"/>
      <c r="S30" s="254"/>
      <c r="T30" s="255"/>
      <c r="V30" s="129">
        <f t="shared" si="0"/>
        <v>0</v>
      </c>
      <c r="W30" s="127">
        <f t="shared" si="1"/>
        <v>0</v>
      </c>
    </row>
    <row r="31" spans="1:23" ht="13.5" customHeight="1">
      <c r="A31" s="13">
        <v>28</v>
      </c>
      <c r="B31" s="39"/>
      <c r="C31" s="40"/>
      <c r="D31" s="41"/>
      <c r="E31" s="42"/>
      <c r="F31" s="43"/>
      <c r="G31" s="43"/>
      <c r="H31" s="119">
        <v>1</v>
      </c>
      <c r="I31" s="39"/>
      <c r="J31" s="122"/>
      <c r="K31" s="44"/>
      <c r="L31" s="45"/>
      <c r="M31" s="44"/>
      <c r="N31" s="45"/>
      <c r="P31" s="253"/>
      <c r="Q31" s="254"/>
      <c r="R31" s="254"/>
      <c r="S31" s="254"/>
      <c r="T31" s="255"/>
      <c r="V31" s="129">
        <f t="shared" si="0"/>
        <v>0</v>
      </c>
      <c r="W31" s="127">
        <f t="shared" si="1"/>
        <v>0</v>
      </c>
    </row>
    <row r="32" spans="1:23" ht="14.25" customHeight="1">
      <c r="A32" s="13">
        <v>29</v>
      </c>
      <c r="B32" s="39"/>
      <c r="C32" s="40"/>
      <c r="D32" s="41"/>
      <c r="E32" s="42"/>
      <c r="F32" s="43"/>
      <c r="G32" s="43"/>
      <c r="H32" s="119">
        <v>1</v>
      </c>
      <c r="I32" s="39"/>
      <c r="J32" s="122"/>
      <c r="K32" s="44"/>
      <c r="L32" s="45"/>
      <c r="M32" s="44"/>
      <c r="N32" s="45"/>
      <c r="P32" s="253"/>
      <c r="Q32" s="254"/>
      <c r="R32" s="254"/>
      <c r="S32" s="254"/>
      <c r="T32" s="255"/>
      <c r="V32" s="129">
        <f t="shared" si="0"/>
        <v>0</v>
      </c>
      <c r="W32" s="127">
        <f t="shared" si="1"/>
        <v>0</v>
      </c>
    </row>
    <row r="33" spans="1:23" ht="13.5" customHeight="1">
      <c r="A33" s="13">
        <v>30</v>
      </c>
      <c r="B33" s="39"/>
      <c r="C33" s="40"/>
      <c r="D33" s="41"/>
      <c r="E33" s="42"/>
      <c r="F33" s="43"/>
      <c r="G33" s="43"/>
      <c r="H33" s="119">
        <v>1</v>
      </c>
      <c r="I33" s="39"/>
      <c r="J33" s="122"/>
      <c r="K33" s="44"/>
      <c r="L33" s="45"/>
      <c r="M33" s="44"/>
      <c r="N33" s="45"/>
      <c r="P33" s="253"/>
      <c r="Q33" s="254"/>
      <c r="R33" s="254"/>
      <c r="S33" s="254"/>
      <c r="T33" s="255"/>
      <c r="V33" s="129">
        <f t="shared" si="0"/>
        <v>0</v>
      </c>
      <c r="W33" s="127">
        <f t="shared" si="1"/>
        <v>0</v>
      </c>
    </row>
    <row r="34" spans="1:23" ht="13.5" customHeight="1">
      <c r="A34" s="13">
        <v>31</v>
      </c>
      <c r="B34" s="39"/>
      <c r="C34" s="40"/>
      <c r="D34" s="41"/>
      <c r="E34" s="42"/>
      <c r="F34" s="43"/>
      <c r="G34" s="43"/>
      <c r="H34" s="119">
        <v>1</v>
      </c>
      <c r="I34" s="39"/>
      <c r="J34" s="122"/>
      <c r="K34" s="44"/>
      <c r="L34" s="45"/>
      <c r="M34" s="44"/>
      <c r="N34" s="45"/>
      <c r="P34" s="253"/>
      <c r="Q34" s="254"/>
      <c r="R34" s="254"/>
      <c r="S34" s="254"/>
      <c r="T34" s="255"/>
      <c r="V34" s="129">
        <f t="shared" si="0"/>
        <v>0</v>
      </c>
      <c r="W34" s="127">
        <f t="shared" si="1"/>
        <v>0</v>
      </c>
    </row>
    <row r="35" spans="1:23" ht="13.5" customHeight="1" thickBot="1">
      <c r="A35" s="13">
        <v>32</v>
      </c>
      <c r="B35" s="39"/>
      <c r="C35" s="40"/>
      <c r="D35" s="41"/>
      <c r="E35" s="42"/>
      <c r="F35" s="43"/>
      <c r="G35" s="43"/>
      <c r="H35" s="119">
        <v>1</v>
      </c>
      <c r="I35" s="39"/>
      <c r="J35" s="122"/>
      <c r="K35" s="44"/>
      <c r="L35" s="45"/>
      <c r="M35" s="44"/>
      <c r="N35" s="45"/>
      <c r="P35" s="256"/>
      <c r="Q35" s="257"/>
      <c r="R35" s="257"/>
      <c r="S35" s="257"/>
      <c r="T35" s="258"/>
      <c r="V35" s="129">
        <f t="shared" si="0"/>
        <v>0</v>
      </c>
      <c r="W35" s="127">
        <f t="shared" si="1"/>
        <v>0</v>
      </c>
    </row>
    <row r="36" spans="1:23" ht="14.25" customHeight="1" thickTop="1">
      <c r="A36" s="13">
        <v>33</v>
      </c>
      <c r="B36" s="39"/>
      <c r="C36" s="40"/>
      <c r="D36" s="41"/>
      <c r="E36" s="42"/>
      <c r="F36" s="43"/>
      <c r="G36" s="43"/>
      <c r="H36" s="119">
        <v>1</v>
      </c>
      <c r="I36" s="39"/>
      <c r="J36" s="122"/>
      <c r="K36" s="44"/>
      <c r="L36" s="45"/>
      <c r="M36" s="44"/>
      <c r="N36" s="45"/>
      <c r="P36" s="118"/>
      <c r="Q36" s="118"/>
      <c r="R36" s="118"/>
      <c r="S36" s="118"/>
      <c r="T36" s="118"/>
      <c r="V36" s="129">
        <f t="shared" si="0"/>
        <v>0</v>
      </c>
      <c r="W36" s="127">
        <f t="shared" si="1"/>
        <v>0</v>
      </c>
    </row>
    <row r="37" spans="1:23" ht="14.25" thickBot="1">
      <c r="A37" s="13">
        <v>34</v>
      </c>
      <c r="B37" s="39"/>
      <c r="C37" s="40"/>
      <c r="D37" s="41"/>
      <c r="E37" s="42"/>
      <c r="F37" s="43"/>
      <c r="G37" s="43"/>
      <c r="H37" s="119">
        <v>1</v>
      </c>
      <c r="I37" s="39"/>
      <c r="J37" s="122"/>
      <c r="K37" s="44"/>
      <c r="L37" s="45"/>
      <c r="M37" s="44"/>
      <c r="N37" s="45"/>
      <c r="P37" s="260" t="s">
        <v>241</v>
      </c>
      <c r="Q37" s="260"/>
      <c r="R37" s="260"/>
      <c r="S37" s="260"/>
      <c r="T37" s="260"/>
      <c r="V37" s="129">
        <f t="shared" si="0"/>
        <v>0</v>
      </c>
      <c r="W37" s="127">
        <f t="shared" si="1"/>
        <v>0</v>
      </c>
    </row>
    <row r="38" spans="1:23" ht="14.25" thickBot="1">
      <c r="A38" s="13">
        <v>35</v>
      </c>
      <c r="B38" s="39"/>
      <c r="C38" s="40"/>
      <c r="D38" s="41"/>
      <c r="E38" s="42"/>
      <c r="F38" s="43"/>
      <c r="G38" s="43"/>
      <c r="H38" s="119">
        <v>1</v>
      </c>
      <c r="I38" s="39"/>
      <c r="J38" s="122"/>
      <c r="K38" s="44"/>
      <c r="L38" s="45"/>
      <c r="M38" s="44"/>
      <c r="N38" s="45"/>
      <c r="Q38" s="190" t="s">
        <v>62</v>
      </c>
      <c r="R38" s="261" t="s">
        <v>177</v>
      </c>
      <c r="S38" s="261"/>
      <c r="T38" s="191" t="s">
        <v>176</v>
      </c>
      <c r="U38" s="192" t="s">
        <v>175</v>
      </c>
      <c r="V38" s="129">
        <f t="shared" si="0"/>
        <v>0</v>
      </c>
      <c r="W38" s="127">
        <f t="shared" si="1"/>
        <v>0</v>
      </c>
    </row>
    <row r="39" spans="1:23">
      <c r="A39" s="13">
        <v>36</v>
      </c>
      <c r="B39" s="39"/>
      <c r="C39" s="40"/>
      <c r="D39" s="41"/>
      <c r="E39" s="42"/>
      <c r="F39" s="43"/>
      <c r="G39" s="43"/>
      <c r="H39" s="119">
        <v>1</v>
      </c>
      <c r="I39" s="39"/>
      <c r="J39" s="122"/>
      <c r="K39" s="44"/>
      <c r="L39" s="45"/>
      <c r="M39" s="44"/>
      <c r="N39" s="45"/>
      <c r="Q39" s="263" t="s">
        <v>173</v>
      </c>
      <c r="R39" s="262" t="s">
        <v>174</v>
      </c>
      <c r="S39" s="262"/>
      <c r="T39" s="170" t="s">
        <v>230</v>
      </c>
      <c r="U39" s="171">
        <v>2014</v>
      </c>
      <c r="V39" s="129">
        <f t="shared" si="0"/>
        <v>0</v>
      </c>
      <c r="W39" s="127">
        <f t="shared" si="1"/>
        <v>0</v>
      </c>
    </row>
    <row r="40" spans="1:23" ht="14.25" thickBot="1">
      <c r="A40" s="13">
        <v>37</v>
      </c>
      <c r="B40" s="39"/>
      <c r="C40" s="40"/>
      <c r="D40" s="41"/>
      <c r="E40" s="42"/>
      <c r="F40" s="43"/>
      <c r="G40" s="43"/>
      <c r="H40" s="119">
        <v>1</v>
      </c>
      <c r="I40" s="39"/>
      <c r="J40" s="122"/>
      <c r="K40" s="44"/>
      <c r="L40" s="45"/>
      <c r="M40" s="44"/>
      <c r="N40" s="45"/>
      <c r="Q40" s="250"/>
      <c r="R40" s="247" t="s">
        <v>178</v>
      </c>
      <c r="S40" s="247"/>
      <c r="T40" s="172" t="s">
        <v>235</v>
      </c>
      <c r="U40" s="173">
        <v>2015</v>
      </c>
      <c r="V40" s="129">
        <f t="shared" si="0"/>
        <v>0</v>
      </c>
      <c r="W40" s="127">
        <f t="shared" si="1"/>
        <v>0</v>
      </c>
    </row>
    <row r="41" spans="1:23">
      <c r="A41" s="13">
        <v>38</v>
      </c>
      <c r="B41" s="39"/>
      <c r="C41" s="40"/>
      <c r="D41" s="41"/>
      <c r="E41" s="42"/>
      <c r="F41" s="43"/>
      <c r="G41" s="43"/>
      <c r="H41" s="119">
        <v>1</v>
      </c>
      <c r="I41" s="39"/>
      <c r="J41" s="122"/>
      <c r="K41" s="44"/>
      <c r="L41" s="45"/>
      <c r="M41" s="44"/>
      <c r="N41" s="45"/>
      <c r="Q41" s="251" t="s">
        <v>179</v>
      </c>
      <c r="R41" s="244" t="s">
        <v>174</v>
      </c>
      <c r="S41" s="244"/>
      <c r="T41" s="166" t="s">
        <v>235</v>
      </c>
      <c r="U41" s="167">
        <v>2015</v>
      </c>
      <c r="V41" s="129">
        <f t="shared" si="0"/>
        <v>0</v>
      </c>
      <c r="W41" s="127">
        <f t="shared" si="1"/>
        <v>0</v>
      </c>
    </row>
    <row r="42" spans="1:23" ht="14.25" thickBot="1">
      <c r="A42" s="13">
        <v>39</v>
      </c>
      <c r="B42" s="39"/>
      <c r="C42" s="40"/>
      <c r="D42" s="41"/>
      <c r="E42" s="42"/>
      <c r="F42" s="43"/>
      <c r="G42" s="43"/>
      <c r="H42" s="119">
        <v>1</v>
      </c>
      <c r="I42" s="39"/>
      <c r="J42" s="122"/>
      <c r="K42" s="44"/>
      <c r="L42" s="45"/>
      <c r="M42" s="44"/>
      <c r="N42" s="45"/>
      <c r="Q42" s="259"/>
      <c r="R42" s="245" t="s">
        <v>178</v>
      </c>
      <c r="S42" s="245"/>
      <c r="T42" s="168" t="s">
        <v>236</v>
      </c>
      <c r="U42" s="169">
        <v>2016</v>
      </c>
      <c r="V42" s="129">
        <f t="shared" si="0"/>
        <v>0</v>
      </c>
      <c r="W42" s="127">
        <f t="shared" si="1"/>
        <v>0</v>
      </c>
    </row>
    <row r="43" spans="1:23">
      <c r="A43" s="13">
        <v>40</v>
      </c>
      <c r="B43" s="39"/>
      <c r="C43" s="40"/>
      <c r="D43" s="41"/>
      <c r="E43" s="42"/>
      <c r="F43" s="43"/>
      <c r="G43" s="43"/>
      <c r="H43" s="119">
        <v>1</v>
      </c>
      <c r="I43" s="39"/>
      <c r="J43" s="122"/>
      <c r="K43" s="44"/>
      <c r="L43" s="45"/>
      <c r="M43" s="44"/>
      <c r="N43" s="45"/>
      <c r="Q43" s="249" t="s">
        <v>180</v>
      </c>
      <c r="R43" s="246" t="s">
        <v>174</v>
      </c>
      <c r="S43" s="246"/>
      <c r="T43" s="170" t="s">
        <v>236</v>
      </c>
      <c r="U43" s="171">
        <v>2016</v>
      </c>
      <c r="V43" s="129">
        <f t="shared" si="0"/>
        <v>0</v>
      </c>
      <c r="W43" s="127">
        <f t="shared" si="1"/>
        <v>0</v>
      </c>
    </row>
    <row r="44" spans="1:23" ht="14.25" thickBot="1">
      <c r="A44" s="13">
        <v>41</v>
      </c>
      <c r="B44" s="39"/>
      <c r="C44" s="40"/>
      <c r="D44" s="41"/>
      <c r="E44" s="42"/>
      <c r="F44" s="43"/>
      <c r="G44" s="43"/>
      <c r="H44" s="119">
        <v>1</v>
      </c>
      <c r="I44" s="39"/>
      <c r="J44" s="122"/>
      <c r="K44" s="44"/>
      <c r="L44" s="45"/>
      <c r="M44" s="44"/>
      <c r="N44" s="45"/>
      <c r="Q44" s="250"/>
      <c r="R44" s="247" t="s">
        <v>178</v>
      </c>
      <c r="S44" s="247"/>
      <c r="T44" s="172" t="s">
        <v>239</v>
      </c>
      <c r="U44" s="173">
        <v>2017</v>
      </c>
      <c r="V44" s="129">
        <f t="shared" si="0"/>
        <v>0</v>
      </c>
      <c r="W44" s="127">
        <f t="shared" si="1"/>
        <v>0</v>
      </c>
    </row>
    <row r="45" spans="1:23">
      <c r="A45" s="13">
        <v>42</v>
      </c>
      <c r="B45" s="39"/>
      <c r="C45" s="40"/>
      <c r="D45" s="41"/>
      <c r="E45" s="42"/>
      <c r="F45" s="43"/>
      <c r="G45" s="43"/>
      <c r="H45" s="119">
        <v>1</v>
      </c>
      <c r="I45" s="39"/>
      <c r="J45" s="122"/>
      <c r="K45" s="44"/>
      <c r="L45" s="45"/>
      <c r="M45" s="44"/>
      <c r="N45" s="45"/>
      <c r="Q45" s="251" t="s">
        <v>181</v>
      </c>
      <c r="R45" s="244" t="s">
        <v>174</v>
      </c>
      <c r="S45" s="244"/>
      <c r="T45" s="166" t="s">
        <v>239</v>
      </c>
      <c r="U45" s="167">
        <v>2017</v>
      </c>
      <c r="V45" s="129">
        <f t="shared" si="0"/>
        <v>0</v>
      </c>
      <c r="W45" s="127">
        <f t="shared" si="1"/>
        <v>0</v>
      </c>
    </row>
    <row r="46" spans="1:23" ht="14.25" thickBot="1">
      <c r="A46" s="13">
        <v>43</v>
      </c>
      <c r="B46" s="39"/>
      <c r="C46" s="40"/>
      <c r="D46" s="41"/>
      <c r="E46" s="42"/>
      <c r="F46" s="43"/>
      <c r="G46" s="43"/>
      <c r="H46" s="119">
        <v>1</v>
      </c>
      <c r="I46" s="39"/>
      <c r="J46" s="122"/>
      <c r="K46" s="44"/>
      <c r="L46" s="45"/>
      <c r="M46" s="44"/>
      <c r="N46" s="45"/>
      <c r="Q46" s="259"/>
      <c r="R46" s="245" t="s">
        <v>178</v>
      </c>
      <c r="S46" s="245"/>
      <c r="T46" s="168" t="s">
        <v>242</v>
      </c>
      <c r="U46" s="169">
        <v>2018</v>
      </c>
      <c r="V46" s="129">
        <f t="shared" si="0"/>
        <v>0</v>
      </c>
      <c r="W46" s="127">
        <f t="shared" si="1"/>
        <v>0</v>
      </c>
    </row>
    <row r="47" spans="1:23">
      <c r="A47" s="13">
        <v>44</v>
      </c>
      <c r="B47" s="39"/>
      <c r="C47" s="40"/>
      <c r="D47" s="41"/>
      <c r="E47" s="42"/>
      <c r="F47" s="43"/>
      <c r="G47" s="43"/>
      <c r="H47" s="119">
        <v>1</v>
      </c>
      <c r="I47" s="39"/>
      <c r="J47" s="122"/>
      <c r="K47" s="44"/>
      <c r="L47" s="45"/>
      <c r="M47" s="44"/>
      <c r="N47" s="45"/>
      <c r="Q47" s="249" t="s">
        <v>182</v>
      </c>
      <c r="R47" s="246" t="s">
        <v>174</v>
      </c>
      <c r="S47" s="246"/>
      <c r="T47" s="170" t="s">
        <v>242</v>
      </c>
      <c r="U47" s="171">
        <v>2017</v>
      </c>
      <c r="V47" s="129">
        <f t="shared" si="0"/>
        <v>0</v>
      </c>
      <c r="W47" s="127">
        <f t="shared" si="1"/>
        <v>0</v>
      </c>
    </row>
    <row r="48" spans="1:23" ht="14.25" thickBot="1">
      <c r="A48" s="13">
        <v>45</v>
      </c>
      <c r="B48" s="39"/>
      <c r="C48" s="40"/>
      <c r="D48" s="41"/>
      <c r="E48" s="42"/>
      <c r="F48" s="43"/>
      <c r="G48" s="43"/>
      <c r="H48" s="119">
        <v>1</v>
      </c>
      <c r="I48" s="39"/>
      <c r="J48" s="122"/>
      <c r="K48" s="44"/>
      <c r="L48" s="45"/>
      <c r="M48" s="44"/>
      <c r="N48" s="45"/>
      <c r="Q48" s="250"/>
      <c r="R48" s="247" t="s">
        <v>178</v>
      </c>
      <c r="S48" s="247"/>
      <c r="T48" s="164" t="s">
        <v>243</v>
      </c>
      <c r="U48" s="165">
        <v>2018</v>
      </c>
      <c r="V48" s="129">
        <f t="shared" si="0"/>
        <v>0</v>
      </c>
      <c r="W48" s="127">
        <f t="shared" si="1"/>
        <v>0</v>
      </c>
    </row>
    <row r="49" spans="1:23">
      <c r="A49" s="13">
        <v>46</v>
      </c>
      <c r="B49" s="39"/>
      <c r="C49" s="40"/>
      <c r="D49" s="41"/>
      <c r="E49" s="42"/>
      <c r="F49" s="43"/>
      <c r="G49" s="43"/>
      <c r="H49" s="119">
        <v>1</v>
      </c>
      <c r="I49" s="39"/>
      <c r="J49" s="122"/>
      <c r="K49" s="44"/>
      <c r="L49" s="45"/>
      <c r="M49" s="44"/>
      <c r="N49" s="45"/>
      <c r="Q49" s="251" t="s">
        <v>183</v>
      </c>
      <c r="R49" s="244" t="s">
        <v>174</v>
      </c>
      <c r="S49" s="244"/>
      <c r="T49" s="170" t="s">
        <v>245</v>
      </c>
      <c r="U49" s="171">
        <v>2019</v>
      </c>
      <c r="V49" s="129">
        <f t="shared" si="0"/>
        <v>0</v>
      </c>
      <c r="W49" s="127">
        <f t="shared" si="1"/>
        <v>0</v>
      </c>
    </row>
    <row r="50" spans="1:23" ht="14.25" thickBot="1">
      <c r="A50" s="13">
        <v>47</v>
      </c>
      <c r="B50" s="39"/>
      <c r="C50" s="40"/>
      <c r="D50" s="41"/>
      <c r="E50" s="42"/>
      <c r="F50" s="43"/>
      <c r="G50" s="43"/>
      <c r="H50" s="119">
        <v>1</v>
      </c>
      <c r="I50" s="39"/>
      <c r="J50" s="122"/>
      <c r="K50" s="44"/>
      <c r="L50" s="45"/>
      <c r="M50" s="44"/>
      <c r="N50" s="45"/>
      <c r="Q50" s="252"/>
      <c r="R50" s="248" t="s">
        <v>178</v>
      </c>
      <c r="S50" s="248"/>
      <c r="T50" s="164" t="s">
        <v>244</v>
      </c>
      <c r="U50" s="165">
        <v>2020</v>
      </c>
      <c r="V50" s="129">
        <f t="shared" si="0"/>
        <v>0</v>
      </c>
      <c r="W50" s="127">
        <f t="shared" si="1"/>
        <v>0</v>
      </c>
    </row>
    <row r="51" spans="1:23">
      <c r="A51" s="14">
        <v>48</v>
      </c>
      <c r="B51" s="46"/>
      <c r="C51" s="47"/>
      <c r="D51" s="48"/>
      <c r="E51" s="49"/>
      <c r="F51" s="50"/>
      <c r="G51" s="50"/>
      <c r="H51" s="120">
        <v>1</v>
      </c>
      <c r="I51" s="46"/>
      <c r="J51" s="123"/>
      <c r="K51" s="51"/>
      <c r="L51" s="52"/>
      <c r="M51" s="51"/>
      <c r="N51" s="52"/>
      <c r="O51" s="242"/>
      <c r="P51" s="243"/>
      <c r="Q51" s="4"/>
      <c r="V51" s="129">
        <f t="shared" si="0"/>
        <v>0</v>
      </c>
      <c r="W51" s="127">
        <f t="shared" si="1"/>
        <v>0</v>
      </c>
    </row>
    <row r="52" spans="1:23">
      <c r="K52" s="7">
        <f>COUNTA(K4:K51)</f>
        <v>0</v>
      </c>
      <c r="M52" s="7">
        <f>COUNTA(M4:M51)</f>
        <v>0</v>
      </c>
      <c r="V52" s="129"/>
      <c r="W52" s="127"/>
    </row>
    <row r="53" spans="1:23">
      <c r="B53" s="130">
        <f>COUNTIF(B4:B51,1)</f>
        <v>0</v>
      </c>
      <c r="E53" s="7">
        <f>COUNTA(E4:E51)</f>
        <v>0</v>
      </c>
      <c r="F53" s="7" t="s">
        <v>72</v>
      </c>
      <c r="K53" s="7">
        <f>+K52+M52</f>
        <v>0</v>
      </c>
      <c r="L53" s="8" t="s">
        <v>55</v>
      </c>
      <c r="V53" s="129">
        <f>SUM(V4:V51)</f>
        <v>0</v>
      </c>
      <c r="W53" s="127">
        <f>SUM(W4:W51)</f>
        <v>0</v>
      </c>
    </row>
    <row r="54" spans="1:23">
      <c r="B54" s="130">
        <f>COUNTIF(B4:B51,2)</f>
        <v>0</v>
      </c>
    </row>
  </sheetData>
  <sheetProtection algorithmName="SHA-512" hashValue="X5hHQchVeDMqfjATC1IlsKOoC3yNun7i4EtM5+6HDuCfCCYwM+BwCAJx6u5qpZ+h9Wohz/DtM4tgUv5b6ROr1Q==" saltValue="efHXnyot/4bexJyLHLHxFA==" spinCount="100000" sheet="1"/>
  <mergeCells count="29">
    <mergeCell ref="P4:Q5"/>
    <mergeCell ref="R4:T4"/>
    <mergeCell ref="S17:T17"/>
    <mergeCell ref="S18:T18"/>
    <mergeCell ref="P23:T24"/>
    <mergeCell ref="S19:T19"/>
    <mergeCell ref="S20:T20"/>
    <mergeCell ref="P25:T35"/>
    <mergeCell ref="Q45:Q46"/>
    <mergeCell ref="R42:S42"/>
    <mergeCell ref="R43:S43"/>
    <mergeCell ref="R44:S44"/>
    <mergeCell ref="P37:T37"/>
    <mergeCell ref="R40:S40"/>
    <mergeCell ref="R41:S41"/>
    <mergeCell ref="Q41:Q42"/>
    <mergeCell ref="Q43:Q44"/>
    <mergeCell ref="R38:S38"/>
    <mergeCell ref="R39:S39"/>
    <mergeCell ref="Q39:Q40"/>
    <mergeCell ref="O51:P51"/>
    <mergeCell ref="R45:S45"/>
    <mergeCell ref="R46:S46"/>
    <mergeCell ref="R47:S47"/>
    <mergeCell ref="R48:S48"/>
    <mergeCell ref="R49:S49"/>
    <mergeCell ref="R50:S50"/>
    <mergeCell ref="Q47:Q48"/>
    <mergeCell ref="Q49:Q50"/>
  </mergeCells>
  <phoneticPr fontId="2"/>
  <dataValidations xWindow="76" yWindow="682" count="17">
    <dataValidation imeMode="halfAlpha" allowBlank="1" showInputMessage="1" showErrorMessage="1" sqref="B1:D1 K52:N65536 H52:I65536 H1:I1 B52:D65536 K1:N1" xr:uid="{00000000-0002-0000-0100-000000000000}"/>
    <dataValidation imeMode="halfKatakana" allowBlank="1" showInputMessage="1" showErrorMessage="1" sqref="F1 F52:F65536" xr:uid="{00000000-0002-0000-0100-000001000000}"/>
    <dataValidation imeMode="hiragana" allowBlank="1" showInputMessage="1" showErrorMessage="1" sqref="E1 J2:J51 E52:E65536" xr:uid="{00000000-0002-0000-0100-000002000000}"/>
    <dataValidation type="textLength" imeMode="halfAlpha" operator="equal" allowBlank="1" showInputMessage="1" showErrorMessage="1" sqref="G1 G52:G65536" xr:uid="{00000000-0002-0000-0100-000003000000}">
      <formula1>8</formula1>
    </dataValidation>
    <dataValidation imeMode="halfAlpha" allowBlank="1" showInputMessage="1" showErrorMessage="1" promptTitle="半角" prompt="競技会要項を参照" sqref="C2:C51" xr:uid="{00000000-0002-0000-0100-000004000000}"/>
    <dataValidation imeMode="hiragana" allowBlank="1" showInputMessage="1" showErrorMessage="1" promptTitle="全角" prompt="登録通りに入力してください。" sqref="E2:E3 E51" xr:uid="{00000000-0002-0000-0100-000005000000}"/>
    <dataValidation imeMode="halfKatakana" allowBlank="1" showInputMessage="1" showErrorMessage="1" prompt="氏と名の間を半角あける" sqref="F2:F51" xr:uid="{00000000-0002-0000-0100-000006000000}"/>
    <dataValidation type="textLength" imeMode="halfAlpha" operator="equal" allowBlank="1" showInputMessage="1" showErrorMessage="1" promptTitle="１９８５年１月１日生まれなら" prompt="19850101   と入力" sqref="G2:G51" xr:uid="{00000000-0002-0000-0100-000007000000}">
      <formula1>8</formula1>
    </dataValidation>
    <dataValidation imeMode="halfAlpha" allowBlank="1" showInputMessage="1" showErrorMessage="1" promptTitle="新日水連コード" prompt="半角７桁" sqref="D2:D3 D51" xr:uid="{00000000-0002-0000-0100-000008000000}"/>
    <dataValidation type="whole" imeMode="halfAlpha" allowBlank="1" showInputMessage="1" showErrorMessage="1" promptTitle="右のｴﾝﾄﾘｰ種目距離一覧表" prompt="  を参照" sqref="K2:K51 M2:M51" xr:uid="{00000000-0002-0000-0100-000009000000}">
      <formula1>10025</formula1>
      <formula2>50400</formula2>
    </dataValidation>
    <dataValidation type="whole" imeMode="halfAlpha" allowBlank="1" showInputMessage="1" showErrorMessage="1" promptTitle="半角" prompt="男子：1_x000a_女子：2" sqref="B2:B51" xr:uid="{00000000-0002-0000-0100-00000A000000}">
      <formula1>1</formula1>
      <formula2>2</formula2>
    </dataValidation>
    <dataValidation imeMode="halfAlpha" allowBlank="1" showInputMessage="1" showErrorMessage="1" promptTitle="半角入力" prompt="学童：1_x000a_中学：2_x000a_高校：3" sqref="H2:H51" xr:uid="{00000000-0002-0000-0100-00000B000000}"/>
    <dataValidation imeMode="halfAlpha" allowBlank="1" showInputMessage="1" showErrorMessage="1" prompt="半角" sqref="I2:I51" xr:uid="{00000000-0002-0000-0100-00000C000000}"/>
    <dataValidation imeMode="halfAlpha" allowBlank="1" showInputMessage="1" showErrorMessage="1" promptTitle="半角７桁，秒と1/10秒の間に　.（ﾄﾞｯﾄ）！" prompt="55秒55は        0055.55_x000a_1分15秒15は　 0115.15_x000a_15分15秒15は　1515.15  と入力_x000a_" sqref="L2:L51 N2:N51" xr:uid="{00000000-0002-0000-0100-00000D000000}"/>
    <dataValidation imeMode="on" allowBlank="1" showInputMessage="1" showErrorMessage="1" sqref="J52:J65536" xr:uid="{00000000-0002-0000-0100-00000E000000}"/>
    <dataValidation imeMode="hiragana" allowBlank="1" showInputMessage="1" showErrorMessage="1" promptTitle="全角" prompt="氏（スペース）名で_x000a_５文字になるように_x000a_５文字以上は_x000a_スペースなしで_x000a_入力" sqref="E4:E50" xr:uid="{00000000-0002-0000-0100-00000F000000}"/>
    <dataValidation imeMode="halfAlpha" allowBlank="1" showInputMessage="1" showErrorMessage="1" promptTitle="新日水連コード" prompt="半角７桁_x000a_スイミングクラブで_x000a_登録している場合_x000a_入力する_x000a_" sqref="D4:D50" xr:uid="{00000000-0002-0000-0100-000010000000}"/>
  </dataValidations>
  <pageMargins left="0.75" right="0.75" top="1" bottom="1" header="0.51200000000000001" footer="0.51200000000000001"/>
  <pageSetup paperSize="9" orientation="landscape" horizontalDpi="360" verticalDpi="36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66FF"/>
  </sheetPr>
  <dimension ref="A1:L35"/>
  <sheetViews>
    <sheetView showGridLines="0" workbookViewId="0">
      <selection activeCell="C6" sqref="C6"/>
    </sheetView>
  </sheetViews>
  <sheetFormatPr defaultRowHeight="13.5"/>
  <cols>
    <col min="1" max="1" width="4.5" style="4" bestFit="1" customWidth="1"/>
    <col min="2" max="2" width="7" hidden="1" customWidth="1"/>
    <col min="3" max="3" width="7.625" bestFit="1" customWidth="1"/>
    <col min="4" max="4" width="14.5" bestFit="1" customWidth="1"/>
    <col min="5" max="5" width="13.625" customWidth="1"/>
    <col min="6" max="6" width="16.375" customWidth="1"/>
    <col min="7" max="7" width="15" customWidth="1"/>
    <col min="8" max="8" width="6.625" customWidth="1"/>
    <col min="9" max="9" width="3.125" customWidth="1"/>
    <col min="10" max="10" width="11.75" customWidth="1"/>
    <col min="11" max="11" width="6.5" bestFit="1" customWidth="1"/>
  </cols>
  <sheetData>
    <row r="1" spans="1:12" ht="17.25">
      <c r="A1" s="21" t="s">
        <v>74</v>
      </c>
      <c r="B1" s="22"/>
    </row>
    <row r="3" spans="1:12" s="4" customFormat="1" ht="18.75">
      <c r="A3" s="23" t="s">
        <v>75</v>
      </c>
      <c r="B3" s="24" t="s">
        <v>76</v>
      </c>
      <c r="C3" s="24" t="s">
        <v>77</v>
      </c>
      <c r="D3" s="24" t="s">
        <v>95</v>
      </c>
      <c r="E3" s="24" t="s">
        <v>78</v>
      </c>
      <c r="F3" s="24" t="s">
        <v>224</v>
      </c>
      <c r="G3" s="24" t="s">
        <v>228</v>
      </c>
      <c r="H3" s="183"/>
      <c r="I3" s="32"/>
    </row>
    <row r="4" spans="1:12" ht="18.75">
      <c r="A4" s="95"/>
      <c r="B4" s="96" t="s">
        <v>139</v>
      </c>
      <c r="C4" s="97">
        <v>1</v>
      </c>
      <c r="D4" s="97">
        <v>60200</v>
      </c>
      <c r="E4" s="96" t="s">
        <v>160</v>
      </c>
      <c r="F4" s="185" t="s">
        <v>226</v>
      </c>
      <c r="G4" s="185" t="s">
        <v>229</v>
      </c>
      <c r="H4" s="183"/>
      <c r="I4" s="32" t="s">
        <v>79</v>
      </c>
    </row>
    <row r="5" spans="1:12" ht="21.75">
      <c r="A5" s="98"/>
      <c r="B5" s="99" t="s">
        <v>139</v>
      </c>
      <c r="C5" s="100">
        <v>2</v>
      </c>
      <c r="D5" s="100">
        <v>70200</v>
      </c>
      <c r="E5" s="99" t="s">
        <v>161</v>
      </c>
      <c r="F5" s="186" t="s">
        <v>227</v>
      </c>
      <c r="G5" s="186"/>
      <c r="H5" s="183"/>
    </row>
    <row r="6" spans="1:12" ht="18.75">
      <c r="A6" s="25">
        <v>1</v>
      </c>
      <c r="B6" s="53" t="s">
        <v>143</v>
      </c>
      <c r="C6" s="54"/>
      <c r="D6" s="54"/>
      <c r="E6" s="53"/>
      <c r="F6" s="53"/>
      <c r="G6" s="53"/>
      <c r="H6" s="184"/>
      <c r="I6" s="264" t="s">
        <v>55</v>
      </c>
      <c r="J6" s="264"/>
      <c r="K6" s="113"/>
    </row>
    <row r="7" spans="1:12" ht="19.5" thickBot="1">
      <c r="A7" s="25">
        <v>2</v>
      </c>
      <c r="B7" s="53" t="s">
        <v>143</v>
      </c>
      <c r="C7" s="54"/>
      <c r="D7" s="54"/>
      <c r="E7" s="53"/>
      <c r="F7" s="53"/>
      <c r="G7" s="53"/>
      <c r="H7" s="184"/>
      <c r="I7" s="265"/>
      <c r="J7" s="265"/>
      <c r="K7" s="27" t="s">
        <v>82</v>
      </c>
    </row>
    <row r="8" spans="1:12" ht="19.5" thickTop="1">
      <c r="A8" s="25">
        <v>3</v>
      </c>
      <c r="B8" s="53" t="s">
        <v>143</v>
      </c>
      <c r="C8" s="54"/>
      <c r="D8" s="54"/>
      <c r="E8" s="53"/>
      <c r="F8" s="53"/>
      <c r="G8" s="53"/>
      <c r="H8" s="184"/>
      <c r="I8" s="29">
        <v>6</v>
      </c>
      <c r="J8" s="28" t="s">
        <v>88</v>
      </c>
      <c r="K8" s="6">
        <v>60200</v>
      </c>
    </row>
    <row r="9" spans="1:12" ht="18.75">
      <c r="A9" s="26">
        <v>4</v>
      </c>
      <c r="B9" s="55" t="s">
        <v>143</v>
      </c>
      <c r="C9" s="175"/>
      <c r="D9" s="175"/>
      <c r="E9" s="55"/>
      <c r="F9" s="55"/>
      <c r="G9" s="55"/>
      <c r="H9" s="184"/>
      <c r="I9" s="29">
        <v>7</v>
      </c>
      <c r="J9" s="28" t="s">
        <v>89</v>
      </c>
      <c r="K9" s="6">
        <v>70200</v>
      </c>
    </row>
    <row r="10" spans="1:12" ht="19.5" customHeight="1">
      <c r="A10" s="25">
        <v>5</v>
      </c>
      <c r="B10" s="53" t="s">
        <v>139</v>
      </c>
      <c r="C10" s="54"/>
      <c r="D10" s="54"/>
      <c r="E10" s="53"/>
      <c r="F10" s="187"/>
      <c r="G10" s="187"/>
      <c r="H10" s="182"/>
    </row>
    <row r="11" spans="1:12" ht="19.5" customHeight="1">
      <c r="A11" s="25">
        <v>6</v>
      </c>
      <c r="B11" s="53" t="s">
        <v>139</v>
      </c>
      <c r="C11" s="54"/>
      <c r="D11" s="54"/>
      <c r="E11" s="53"/>
      <c r="F11" s="53"/>
      <c r="G11" s="53"/>
      <c r="H11" s="182"/>
    </row>
    <row r="12" spans="1:12" ht="19.5" customHeight="1">
      <c r="A12" s="25">
        <v>7</v>
      </c>
      <c r="B12" s="53" t="s">
        <v>139</v>
      </c>
      <c r="C12" s="54"/>
      <c r="D12" s="54"/>
      <c r="E12" s="53"/>
      <c r="F12" s="53"/>
      <c r="G12" s="53"/>
      <c r="H12" s="182"/>
      <c r="I12" s="32" t="s">
        <v>90</v>
      </c>
    </row>
    <row r="13" spans="1:12" ht="19.5" customHeight="1">
      <c r="A13" s="26">
        <v>8</v>
      </c>
      <c r="B13" s="55" t="s">
        <v>139</v>
      </c>
      <c r="C13" s="175"/>
      <c r="D13" s="175"/>
      <c r="E13" s="55"/>
      <c r="F13" s="55"/>
      <c r="G13" s="55"/>
      <c r="H13" s="182"/>
    </row>
    <row r="14" spans="1:12" ht="19.5" customHeight="1">
      <c r="A14" s="25">
        <v>9</v>
      </c>
      <c r="B14" s="53" t="s">
        <v>139</v>
      </c>
      <c r="C14" s="54"/>
      <c r="D14" s="54"/>
      <c r="E14" s="53"/>
      <c r="F14" s="187"/>
      <c r="G14" s="187"/>
      <c r="H14" s="182"/>
      <c r="J14" s="30" t="s">
        <v>91</v>
      </c>
      <c r="K14" s="3" t="s">
        <v>145</v>
      </c>
      <c r="L14" s="31" t="s">
        <v>144</v>
      </c>
    </row>
    <row r="15" spans="1:12" ht="19.5" customHeight="1">
      <c r="A15" s="25">
        <v>10</v>
      </c>
      <c r="B15" s="53" t="s">
        <v>139</v>
      </c>
      <c r="C15" s="54"/>
      <c r="D15" s="54"/>
      <c r="E15" s="53"/>
      <c r="F15" s="53"/>
      <c r="G15" s="53"/>
      <c r="H15" s="182"/>
      <c r="J15" s="30" t="s">
        <v>92</v>
      </c>
      <c r="K15" s="3" t="s">
        <v>145</v>
      </c>
      <c r="L15" s="31" t="s">
        <v>96</v>
      </c>
    </row>
    <row r="16" spans="1:12" ht="19.5" customHeight="1">
      <c r="A16" s="25">
        <v>11</v>
      </c>
      <c r="B16" s="53" t="s">
        <v>139</v>
      </c>
      <c r="C16" s="54"/>
      <c r="D16" s="54"/>
      <c r="E16" s="53"/>
      <c r="F16" s="53"/>
      <c r="G16" s="53"/>
      <c r="H16" s="182"/>
      <c r="J16" s="30" t="s">
        <v>93</v>
      </c>
      <c r="K16" s="3" t="s">
        <v>145</v>
      </c>
      <c r="L16" s="31" t="s">
        <v>97</v>
      </c>
    </row>
    <row r="17" spans="1:12" ht="19.5" customHeight="1">
      <c r="A17" s="26">
        <v>12</v>
      </c>
      <c r="B17" s="55" t="s">
        <v>139</v>
      </c>
      <c r="C17" s="175"/>
      <c r="D17" s="175"/>
      <c r="E17" s="55"/>
      <c r="F17" s="55"/>
      <c r="G17" s="55"/>
      <c r="H17" s="182"/>
      <c r="J17" s="30" t="s">
        <v>94</v>
      </c>
      <c r="K17" s="3" t="s">
        <v>145</v>
      </c>
      <c r="L17" s="31" t="s">
        <v>98</v>
      </c>
    </row>
    <row r="18" spans="1:12" ht="13.5" hidden="1" customHeight="1">
      <c r="F18" s="187" t="s">
        <v>225</v>
      </c>
    </row>
    <row r="19" spans="1:12" ht="13.5" hidden="1" customHeight="1">
      <c r="F19" s="53" t="s">
        <v>225</v>
      </c>
    </row>
    <row r="20" spans="1:12" ht="13.5" hidden="1" customHeight="1">
      <c r="F20" s="53" t="s">
        <v>225</v>
      </c>
    </row>
    <row r="21" spans="1:12" ht="13.5" hidden="1" customHeight="1">
      <c r="F21" s="53" t="s">
        <v>225</v>
      </c>
    </row>
    <row r="22" spans="1:12" ht="13.5" hidden="1" customHeight="1">
      <c r="C22" s="174"/>
      <c r="D22" s="174"/>
      <c r="E22" s="174"/>
      <c r="F22" s="53" t="s">
        <v>225</v>
      </c>
      <c r="G22" s="174"/>
      <c r="H22" s="174"/>
    </row>
    <row r="23" spans="1:12" ht="13.5" customHeight="1">
      <c r="C23" s="176">
        <f>COUNTIF(C6:C17,1)</f>
        <v>0</v>
      </c>
      <c r="D23" s="174"/>
      <c r="E23" s="174"/>
      <c r="F23" s="174"/>
      <c r="G23" s="174"/>
      <c r="H23" s="174"/>
    </row>
    <row r="24" spans="1:12" ht="13.5" customHeight="1">
      <c r="C24" s="176">
        <f>COUNTIF(C6:C17,2)</f>
        <v>0</v>
      </c>
      <c r="D24" s="174"/>
      <c r="E24" s="174"/>
      <c r="F24" s="174"/>
      <c r="G24" s="174"/>
      <c r="H24" s="174"/>
    </row>
    <row r="25" spans="1:12" ht="13.5" customHeight="1">
      <c r="C25" s="275" t="s">
        <v>213</v>
      </c>
      <c r="D25" s="275"/>
      <c r="E25" s="275"/>
      <c r="F25" s="275"/>
      <c r="G25" s="181"/>
      <c r="H25" s="181"/>
    </row>
    <row r="26" spans="1:12" ht="13.5" customHeight="1">
      <c r="C26" s="275"/>
      <c r="D26" s="275"/>
      <c r="E26" s="275"/>
      <c r="F26" s="275"/>
      <c r="G26" s="181"/>
      <c r="H26" s="181"/>
    </row>
    <row r="27" spans="1:12" ht="14.25">
      <c r="C27" s="275"/>
      <c r="D27" s="275"/>
      <c r="E27" s="275"/>
      <c r="F27" s="275"/>
      <c r="G27" s="181"/>
      <c r="H27" s="181"/>
    </row>
    <row r="28" spans="1:12" ht="14.25">
      <c r="C28" s="275"/>
      <c r="D28" s="275"/>
      <c r="E28" s="275"/>
      <c r="F28" s="275"/>
      <c r="G28" s="181"/>
      <c r="H28" s="181"/>
    </row>
    <row r="29" spans="1:12" ht="14.25">
      <c r="C29" s="275"/>
      <c r="D29" s="275"/>
      <c r="E29" s="275"/>
      <c r="F29" s="275"/>
      <c r="G29" s="181"/>
      <c r="H29" s="181"/>
    </row>
    <row r="30" spans="1:12" ht="14.25">
      <c r="C30" s="275"/>
      <c r="D30" s="275"/>
      <c r="E30" s="275"/>
      <c r="F30" s="275"/>
      <c r="G30" s="181"/>
      <c r="H30" s="181"/>
    </row>
    <row r="31" spans="1:12" ht="14.25">
      <c r="C31" s="275"/>
      <c r="D31" s="275"/>
      <c r="E31" s="275"/>
      <c r="F31" s="275"/>
      <c r="G31" s="181"/>
      <c r="H31" s="181"/>
    </row>
    <row r="32" spans="1:12" ht="14.25">
      <c r="C32" s="275"/>
      <c r="D32" s="275"/>
      <c r="E32" s="275"/>
      <c r="F32" s="275"/>
      <c r="G32" s="181"/>
      <c r="H32" s="181"/>
    </row>
    <row r="33" spans="3:8" ht="14.25">
      <c r="C33" s="275"/>
      <c r="D33" s="275"/>
      <c r="E33" s="275"/>
      <c r="F33" s="275"/>
      <c r="G33" s="181"/>
      <c r="H33" s="181"/>
    </row>
    <row r="34" spans="3:8" ht="14.25">
      <c r="C34" s="275"/>
      <c r="D34" s="275"/>
      <c r="E34" s="275"/>
      <c r="F34" s="275"/>
      <c r="G34" s="181"/>
      <c r="H34" s="181"/>
    </row>
    <row r="35" spans="3:8" ht="14.25">
      <c r="C35" s="275"/>
      <c r="D35" s="275"/>
      <c r="E35" s="275"/>
      <c r="F35" s="275"/>
      <c r="G35" s="181"/>
      <c r="H35" s="181"/>
    </row>
  </sheetData>
  <sheetProtection algorithmName="SHA-512" hashValue="/2cpY57pKsc0ZlkM4kzaO/lip9aAP8HbSZY7VoJxNtuQgJaF6g7KHLk/4R1U5zATe1Z6WCNNdQkt1xWV+W41Ig==" saltValue="Lpi41n3MgMXEVM18pvwarw==" spinCount="100000" sheet="1" objects="1" scenarios="1"/>
  <mergeCells count="2">
    <mergeCell ref="I6:J7"/>
    <mergeCell ref="C25:F35"/>
  </mergeCells>
  <phoneticPr fontId="2"/>
  <dataValidations xWindow="128" yWindow="456" count="8">
    <dataValidation imeMode="off" allowBlank="1" showInputMessage="1" showErrorMessage="1" sqref="B3:H3" xr:uid="{00000000-0002-0000-0200-000000000000}"/>
    <dataValidation imeMode="halfAlpha" allowBlank="1" showInputMessage="1" showErrorMessage="1" promptTitle="競技会要項　参照" sqref="B5:B17" xr:uid="{00000000-0002-0000-0200-000001000000}"/>
    <dataValidation type="whole" imeMode="halfAlpha" allowBlank="1" showInputMessage="1" showErrorMessage="1" promptTitle="半角入力" prompt="_x000a_男子：1_x000a__x000a_女子：2" sqref="C4:C5" xr:uid="{00000000-0002-0000-0200-000002000000}">
      <formula1>1</formula1>
      <formula2>2</formula2>
    </dataValidation>
    <dataValidation type="whole" imeMode="halfAlpha" allowBlank="1" showInputMessage="1" showErrorMessage="1" promptTitle="半角" prompt="右表参照" sqref="D4:D17" xr:uid="{00000000-0002-0000-0200-000003000000}">
      <formula1>60100</formula1>
      <formula2>70400</formula2>
    </dataValidation>
    <dataValidation imeMode="halfAlpha" allowBlank="1" showInputMessage="1" showErrorMessage="1" promptTitle="半角                              " prompt="右下のｴﾝﾄﾘｰﾀｲﾑ入力形式参照" sqref="E5:E17 H5:H17" xr:uid="{00000000-0002-0000-0200-000004000000}"/>
    <dataValidation imeMode="halfAlpha" allowBlank="1" showInputMessage="1" showErrorMessage="1" prompt="競技会要項を参照" sqref="B4" xr:uid="{00000000-0002-0000-0200-000005000000}"/>
    <dataValidation type="textLength" imeMode="halfAlpha" operator="equal" allowBlank="1" showInputMessage="1" showErrorMessage="1" promptTitle="半角                              " prompt="右下のｴﾝﾄﾘｰﾀｲﾑ入力形式参照" sqref="E4 H4" xr:uid="{00000000-0002-0000-0200-000006000000}">
      <formula1>7</formula1>
    </dataValidation>
    <dataValidation type="whole" imeMode="halfAlpha" allowBlank="1" showErrorMessage="1" promptTitle="半角入力" prompt="_x000a_男子：1_x000a__x000a_女子：2" sqref="C6:C17" xr:uid="{00000000-0002-0000-0200-000007000000}">
      <formula1>1</formula1>
      <formula2>2</formula2>
    </dataValidation>
  </dataValidations>
  <pageMargins left="0.75" right="0.75" top="1" bottom="1" header="0.51200000000000001" footer="0.51200000000000001"/>
  <pageSetup paperSize="9" orientation="landscape" horizontalDpi="360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I145"/>
  <sheetViews>
    <sheetView showGridLines="0" workbookViewId="0">
      <selection activeCell="B6" sqref="B6"/>
    </sheetView>
  </sheetViews>
  <sheetFormatPr defaultRowHeight="13.5"/>
  <cols>
    <col min="1" max="1" width="2.875" style="56" customWidth="1"/>
    <col min="2" max="2" width="2.75" style="10" customWidth="1"/>
    <col min="3" max="3" width="3" style="10" customWidth="1"/>
    <col min="4" max="4" width="7.625" style="56" customWidth="1"/>
    <col min="5" max="5" width="14.625" style="56" customWidth="1"/>
    <col min="6" max="6" width="9.875" style="63" customWidth="1"/>
    <col min="7" max="7" width="9.875" style="64" customWidth="1"/>
    <col min="8" max="8" width="9.875" style="63" customWidth="1"/>
    <col min="9" max="9" width="9.875" style="64" customWidth="1"/>
  </cols>
  <sheetData>
    <row r="1" spans="1:9" ht="21.75" customHeight="1">
      <c r="B1" s="279" t="s">
        <v>147</v>
      </c>
      <c r="C1" s="279"/>
      <c r="D1" s="279"/>
      <c r="E1" s="279"/>
      <c r="F1" s="279"/>
      <c r="G1" s="279"/>
      <c r="H1" s="279"/>
      <c r="I1" s="279"/>
    </row>
    <row r="2" spans="1:9" ht="24" customHeight="1">
      <c r="A2" s="57"/>
      <c r="B2" s="277">
        <f>'1 団体申込書（入力してください）'!C4</f>
        <v>0</v>
      </c>
      <c r="C2" s="277"/>
      <c r="D2" s="277"/>
      <c r="E2" s="277"/>
      <c r="F2" s="131" t="s">
        <v>49</v>
      </c>
      <c r="G2" s="276">
        <f>'1 団体申込書（入力してください）'!C16</f>
        <v>0</v>
      </c>
      <c r="H2" s="276"/>
      <c r="I2" s="132"/>
    </row>
    <row r="3" spans="1:9" ht="14.25" customHeight="1">
      <c r="A3" s="150"/>
      <c r="B3" s="151" t="s">
        <v>198</v>
      </c>
      <c r="C3" s="151" t="s">
        <v>199</v>
      </c>
      <c r="D3" s="152" t="s">
        <v>200</v>
      </c>
      <c r="E3" s="153" t="s">
        <v>201</v>
      </c>
      <c r="F3" s="154" t="s">
        <v>202</v>
      </c>
      <c r="G3" s="155" t="s">
        <v>203</v>
      </c>
      <c r="H3" s="154" t="s">
        <v>204</v>
      </c>
      <c r="I3" s="155" t="s">
        <v>203</v>
      </c>
    </row>
    <row r="4" spans="1:9" ht="14.1" hidden="1" customHeight="1">
      <c r="A4" s="58">
        <v>1</v>
      </c>
      <c r="B4" s="73" t="str">
        <f>IF('2個人データ（入力してください）'!B2="","",VLOOKUP('2個人データ（入力してください）'!B2,'sal1'!$B$2:$C$3,2))</f>
        <v>女</v>
      </c>
      <c r="C4" s="73">
        <f>IF('2個人データ（入力してください）'!I2="","",'2個人データ（入力してください）'!I2)</f>
        <v>6</v>
      </c>
      <c r="D4" s="74" t="str">
        <f>IF('2個人データ（入力してください）'!D2="","",'2個人データ（入力してください）'!D2)</f>
        <v>1005555</v>
      </c>
      <c r="E4" s="75" t="str">
        <f>IF('2個人データ（入力してください）'!E2="","",'2個人データ（入力してください）'!E2)</f>
        <v>岡山　花子</v>
      </c>
      <c r="F4" s="76" t="str">
        <f>IF('2個人データ（入力してください）'!K2="","",VLOOKUP('2個人データ（入力してください）'!K2,'sal1'!$B$6:$C$27,2))</f>
        <v>50背</v>
      </c>
      <c r="G4" s="77" t="str">
        <f>IF('2個人データ（入力してください）'!L2="","",'2個人データ（入力してください）'!L2)</f>
        <v>0046.25</v>
      </c>
      <c r="H4" s="76" t="str">
        <f>IF('2個人データ（入力してください）'!M2="","",VLOOKUP('2個人データ（入力してください）'!M2,'sal1'!$B$6:$C$27,2))</f>
        <v>200個</v>
      </c>
      <c r="I4" s="77" t="str">
        <f>IF('2個人データ（入力してください）'!N2="","",'2個人データ（入力してください）'!N2)</f>
        <v>0250.36</v>
      </c>
    </row>
    <row r="5" spans="1:9" ht="14.1" hidden="1" customHeight="1">
      <c r="A5" s="107">
        <v>2</v>
      </c>
      <c r="B5" s="108" t="str">
        <f>IF('2個人データ（入力してください）'!B3="","",VLOOKUP('2個人データ（入力してください）'!B3,'sal1'!$B$2:$C$3,2))</f>
        <v>男</v>
      </c>
      <c r="C5" s="108">
        <f>IF('2個人データ（入力してください）'!I3="","",'2個人データ（入力してください）'!I3)</f>
        <v>3</v>
      </c>
      <c r="D5" s="109" t="str">
        <f>IF('2個人データ（入力してください）'!D3="","",'2個人データ（入力してください）'!D3)</f>
        <v>2589645</v>
      </c>
      <c r="E5" s="110" t="str">
        <f>IF('2個人データ（入力してください）'!E3="","",'2個人データ（入力してください）'!E3)</f>
        <v>子滋間一太郎</v>
      </c>
      <c r="F5" s="111" t="str">
        <f>IF('2個人データ（入力してください）'!K3="","",VLOOKUP('2個人データ（入力してください）'!K3,'sal1'!$B$6:$C$27,2))</f>
        <v>200自</v>
      </c>
      <c r="G5" s="112" t="str">
        <f>IF('2個人データ（入力してください）'!L3="","",'2個人データ（入力してください）'!L3)</f>
        <v>0230.26</v>
      </c>
      <c r="H5" s="111" t="str">
        <f>IF('2個人データ（入力してください）'!M3="","",VLOOKUP('2個人データ（入力してください）'!M3,'sal1'!$B$6:$C$27,2))</f>
        <v>100背</v>
      </c>
      <c r="I5" s="112" t="str">
        <f>IF('2個人データ（入力してください）'!N3="","",'2個人データ（入力してください）'!N3)</f>
        <v>0130.96</v>
      </c>
    </row>
    <row r="6" spans="1:9" ht="14.1" customHeight="1">
      <c r="A6" s="58">
        <v>1</v>
      </c>
      <c r="B6" s="73" t="str">
        <f>IF('2個人データ（入力してください）'!B4="","",VLOOKUP('2個人データ（入力してください）'!B4,'sal1'!$B$2:$C$3,2))</f>
        <v/>
      </c>
      <c r="C6" s="73" t="str">
        <f>IF('2個人データ（入力してください）'!I4="","",'2個人データ（入力してください）'!I4)</f>
        <v/>
      </c>
      <c r="D6" s="74" t="str">
        <f>IF('2個人データ（入力してください）'!D4="","",'2個人データ（入力してください）'!D4)</f>
        <v/>
      </c>
      <c r="E6" s="75" t="str">
        <f>IF('2個人データ（入力してください）'!E4="","",'2個人データ（入力してください）'!E4)</f>
        <v/>
      </c>
      <c r="F6" s="76" t="str">
        <f>IF('2個人データ（入力してください）'!K4="","",VLOOKUP('2個人データ（入力してください）'!K4,'sal1'!$B$6:$C$27,2))</f>
        <v/>
      </c>
      <c r="G6" s="77" t="str">
        <f>IF('2個人データ（入力してください）'!L4="","",'2個人データ（入力してください）'!L4)</f>
        <v/>
      </c>
      <c r="H6" s="76" t="str">
        <f>IF('2個人データ（入力してください）'!M4="","",VLOOKUP('2個人データ（入力してください）'!M4,'sal1'!$B$6:$C$27,2))</f>
        <v/>
      </c>
      <c r="I6" s="77" t="str">
        <f>IF('2個人データ（入力してください）'!N4="","",'2個人データ（入力してください）'!N4)</f>
        <v/>
      </c>
    </row>
    <row r="7" spans="1:9" ht="14.1" customHeight="1">
      <c r="A7" s="59">
        <v>2</v>
      </c>
      <c r="B7" s="78" t="str">
        <f>IF('2個人データ（入力してください）'!B5="","",VLOOKUP('2個人データ（入力してください）'!B5,'sal1'!$B$2:$C$3,2))</f>
        <v/>
      </c>
      <c r="C7" s="78" t="str">
        <f>IF('2個人データ（入力してください）'!I5="","",'2個人データ（入力してください）'!I5)</f>
        <v/>
      </c>
      <c r="D7" s="79" t="str">
        <f>IF('2個人データ（入力してください）'!D5="","",'2個人データ（入力してください）'!D5)</f>
        <v/>
      </c>
      <c r="E7" s="80" t="str">
        <f>IF('2個人データ（入力してください）'!E5="","",'2個人データ（入力してください）'!E5)</f>
        <v/>
      </c>
      <c r="F7" s="81" t="str">
        <f>IF('2個人データ（入力してください）'!K5="","",VLOOKUP('2個人データ（入力してください）'!K5,'sal1'!$B$6:$C$27,2))</f>
        <v/>
      </c>
      <c r="G7" s="82" t="str">
        <f>IF('2個人データ（入力してください）'!L5="","",'2個人データ（入力してください）'!L5)</f>
        <v/>
      </c>
      <c r="H7" s="81" t="str">
        <f>IF('2個人データ（入力してください）'!M5="","",VLOOKUP('2個人データ（入力してください）'!M5,'sal1'!$B$6:$C$27,2))</f>
        <v/>
      </c>
      <c r="I7" s="82" t="str">
        <f>IF('2個人データ（入力してください）'!N5="","",'2個人データ（入力してください）'!N5)</f>
        <v/>
      </c>
    </row>
    <row r="8" spans="1:9" ht="14.1" customHeight="1">
      <c r="A8" s="59">
        <v>3</v>
      </c>
      <c r="B8" s="78" t="str">
        <f>IF('2個人データ（入力してください）'!B6="","",VLOOKUP('2個人データ（入力してください）'!B6,'sal1'!$B$2:$C$3,2))</f>
        <v/>
      </c>
      <c r="C8" s="78" t="str">
        <f>IF('2個人データ（入力してください）'!I6="","",'2個人データ（入力してください）'!I6)</f>
        <v/>
      </c>
      <c r="D8" s="79" t="str">
        <f>IF('2個人データ（入力してください）'!D6="","",'2個人データ（入力してください）'!D6)</f>
        <v/>
      </c>
      <c r="E8" s="80" t="str">
        <f>IF('2個人データ（入力してください）'!E6="","",'2個人データ（入力してください）'!E6)</f>
        <v/>
      </c>
      <c r="F8" s="81" t="str">
        <f>IF('2個人データ（入力してください）'!K6="","",VLOOKUP('2個人データ（入力してください）'!K6,'sal1'!$B$6:$C$27,2))</f>
        <v/>
      </c>
      <c r="G8" s="82" t="str">
        <f>IF('2個人データ（入力してください）'!L6="","",'2個人データ（入力してください）'!L6)</f>
        <v/>
      </c>
      <c r="H8" s="81" t="str">
        <f>IF('2個人データ（入力してください）'!M6="","",VLOOKUP('2個人データ（入力してください）'!M6,'sal1'!$B$6:$C$27,2))</f>
        <v/>
      </c>
      <c r="I8" s="82" t="str">
        <f>IF('2個人データ（入力してください）'!N6="","",'2個人データ（入力してください）'!N6)</f>
        <v/>
      </c>
    </row>
    <row r="9" spans="1:9" ht="14.1" customHeight="1">
      <c r="A9" s="59">
        <v>4</v>
      </c>
      <c r="B9" s="78" t="str">
        <f>IF('2個人データ（入力してください）'!B7="","",VLOOKUP('2個人データ（入力してください）'!B7,'sal1'!$B$2:$C$3,2))</f>
        <v/>
      </c>
      <c r="C9" s="78" t="str">
        <f>IF('2個人データ（入力してください）'!I7="","",'2個人データ（入力してください）'!I7)</f>
        <v/>
      </c>
      <c r="D9" s="79" t="str">
        <f>IF('2個人データ（入力してください）'!D7="","",'2個人データ（入力してください）'!D7)</f>
        <v/>
      </c>
      <c r="E9" s="80" t="str">
        <f>IF('2個人データ（入力してください）'!E7="","",'2個人データ（入力してください）'!E7)</f>
        <v/>
      </c>
      <c r="F9" s="81" t="str">
        <f>IF('2個人データ（入力してください）'!K7="","",VLOOKUP('2個人データ（入力してください）'!K7,'sal1'!$B$6:$C$27,2))</f>
        <v/>
      </c>
      <c r="G9" s="82" t="str">
        <f>IF('2個人データ（入力してください）'!L7="","",'2個人データ（入力してください）'!L7)</f>
        <v/>
      </c>
      <c r="H9" s="81" t="str">
        <f>IF('2個人データ（入力してください）'!M7="","",VLOOKUP('2個人データ（入力してください）'!M7,'sal1'!$B$6:$C$27,2))</f>
        <v/>
      </c>
      <c r="I9" s="82" t="str">
        <f>IF('2個人データ（入力してください）'!N7="","",'2個人データ（入力してください）'!N7)</f>
        <v/>
      </c>
    </row>
    <row r="10" spans="1:9" ht="14.1" customHeight="1">
      <c r="A10" s="59">
        <v>5</v>
      </c>
      <c r="B10" s="78" t="str">
        <f>IF('2個人データ（入力してください）'!B8="","",VLOOKUP('2個人データ（入力してください）'!B8,'sal1'!$B$2:$C$3,2))</f>
        <v/>
      </c>
      <c r="C10" s="78" t="str">
        <f>IF('2個人データ（入力してください）'!I8="","",'2個人データ（入力してください）'!I8)</f>
        <v/>
      </c>
      <c r="D10" s="79" t="str">
        <f>IF('2個人データ（入力してください）'!D8="","",'2個人データ（入力してください）'!D8)</f>
        <v/>
      </c>
      <c r="E10" s="80" t="str">
        <f>IF('2個人データ（入力してください）'!E8="","",'2個人データ（入力してください）'!E8)</f>
        <v/>
      </c>
      <c r="F10" s="81" t="str">
        <f>IF('2個人データ（入力してください）'!K8="","",VLOOKUP('2個人データ（入力してください）'!K8,'sal1'!$B$6:$C$27,2))</f>
        <v/>
      </c>
      <c r="G10" s="82" t="str">
        <f>IF('2個人データ（入力してください）'!L8="","",'2個人データ（入力してください）'!L8)</f>
        <v/>
      </c>
      <c r="H10" s="81" t="str">
        <f>IF('2個人データ（入力してください）'!M8="","",VLOOKUP('2個人データ（入力してください）'!M8,'sal1'!$B$6:$C$27,2))</f>
        <v/>
      </c>
      <c r="I10" s="82" t="str">
        <f>IF('2個人データ（入力してください）'!N8="","",'2個人データ（入力してください）'!N8)</f>
        <v/>
      </c>
    </row>
    <row r="11" spans="1:9" ht="14.1" customHeight="1">
      <c r="A11" s="59">
        <v>6</v>
      </c>
      <c r="B11" s="78" t="str">
        <f>IF('2個人データ（入力してください）'!B9="","",VLOOKUP('2個人データ（入力してください）'!B9,'sal1'!$B$2:$C$3,2))</f>
        <v/>
      </c>
      <c r="C11" s="78" t="str">
        <f>IF('2個人データ（入力してください）'!I9="","",'2個人データ（入力してください）'!I9)</f>
        <v/>
      </c>
      <c r="D11" s="79" t="str">
        <f>IF('2個人データ（入力してください）'!D9="","",'2個人データ（入力してください）'!D9)</f>
        <v/>
      </c>
      <c r="E11" s="80" t="str">
        <f>IF('2個人データ（入力してください）'!E9="","",'2個人データ（入力してください）'!E9)</f>
        <v/>
      </c>
      <c r="F11" s="81" t="str">
        <f>IF('2個人データ（入力してください）'!K9="","",VLOOKUP('2個人データ（入力してください）'!K9,'sal1'!$B$6:$C$27,2))</f>
        <v/>
      </c>
      <c r="G11" s="82" t="str">
        <f>IF('2個人データ（入力してください）'!L9="","",'2個人データ（入力してください）'!L9)</f>
        <v/>
      </c>
      <c r="H11" s="81" t="str">
        <f>IF('2個人データ（入力してください）'!M9="","",VLOOKUP('2個人データ（入力してください）'!M9,'sal1'!$B$6:$C$27,2))</f>
        <v/>
      </c>
      <c r="I11" s="82" t="str">
        <f>IF('2個人データ（入力してください）'!N9="","",'2個人データ（入力してください）'!N9)</f>
        <v/>
      </c>
    </row>
    <row r="12" spans="1:9" ht="14.1" customHeight="1">
      <c r="A12" s="59">
        <v>7</v>
      </c>
      <c r="B12" s="78" t="str">
        <f>IF('2個人データ（入力してください）'!B10="","",VLOOKUP('2個人データ（入力してください）'!B10,'sal1'!$B$2:$C$3,2))</f>
        <v/>
      </c>
      <c r="C12" s="78" t="str">
        <f>IF('2個人データ（入力してください）'!I10="","",'2個人データ（入力してください）'!I10)</f>
        <v/>
      </c>
      <c r="D12" s="79" t="str">
        <f>IF('2個人データ（入力してください）'!D10="","",'2個人データ（入力してください）'!D10)</f>
        <v/>
      </c>
      <c r="E12" s="80" t="str">
        <f>IF('2個人データ（入力してください）'!E10="","",'2個人データ（入力してください）'!E10)</f>
        <v/>
      </c>
      <c r="F12" s="81" t="str">
        <f>IF('2個人データ（入力してください）'!K10="","",VLOOKUP('2個人データ（入力してください）'!K10,'sal1'!$B$6:$C$27,2))</f>
        <v/>
      </c>
      <c r="G12" s="82" t="str">
        <f>IF('2個人データ（入力してください）'!L10="","",'2個人データ（入力してください）'!L10)</f>
        <v/>
      </c>
      <c r="H12" s="81" t="str">
        <f>IF('2個人データ（入力してください）'!M10="","",VLOOKUP('2個人データ（入力してください）'!M10,'sal1'!$B$6:$C$27,2))</f>
        <v/>
      </c>
      <c r="I12" s="82" t="str">
        <f>IF('2個人データ（入力してください）'!N10="","",'2個人データ（入力してください）'!N10)</f>
        <v/>
      </c>
    </row>
    <row r="13" spans="1:9" ht="14.1" customHeight="1">
      <c r="A13" s="59">
        <v>8</v>
      </c>
      <c r="B13" s="78" t="str">
        <f>IF('2個人データ（入力してください）'!B11="","",VLOOKUP('2個人データ（入力してください）'!B11,'sal1'!$B$2:$C$3,2))</f>
        <v/>
      </c>
      <c r="C13" s="78" t="str">
        <f>IF('2個人データ（入力してください）'!I11="","",'2個人データ（入力してください）'!I11)</f>
        <v/>
      </c>
      <c r="D13" s="79" t="str">
        <f>IF('2個人データ（入力してください）'!D11="","",'2個人データ（入力してください）'!D11)</f>
        <v/>
      </c>
      <c r="E13" s="80" t="str">
        <f>IF('2個人データ（入力してください）'!E11="","",'2個人データ（入力してください）'!E11)</f>
        <v/>
      </c>
      <c r="F13" s="81" t="str">
        <f>IF('2個人データ（入力してください）'!K11="","",VLOOKUP('2個人データ（入力してください）'!K11,'sal1'!$B$6:$C$27,2))</f>
        <v/>
      </c>
      <c r="G13" s="82" t="str">
        <f>IF('2個人データ（入力してください）'!L11="","",'2個人データ（入力してください）'!L11)</f>
        <v/>
      </c>
      <c r="H13" s="81" t="str">
        <f>IF('2個人データ（入力してください）'!M11="","",VLOOKUP('2個人データ（入力してください）'!M11,'sal1'!$B$6:$C$27,2))</f>
        <v/>
      </c>
      <c r="I13" s="82" t="str">
        <f>IF('2個人データ（入力してください）'!N11="","",'2個人データ（入力してください）'!N11)</f>
        <v/>
      </c>
    </row>
    <row r="14" spans="1:9" ht="14.1" customHeight="1">
      <c r="A14" s="59">
        <v>9</v>
      </c>
      <c r="B14" s="78" t="str">
        <f>IF('2個人データ（入力してください）'!B12="","",VLOOKUP('2個人データ（入力してください）'!B12,'sal1'!$B$2:$C$3,2))</f>
        <v/>
      </c>
      <c r="C14" s="78" t="str">
        <f>IF('2個人データ（入力してください）'!I12="","",'2個人データ（入力してください）'!I12)</f>
        <v/>
      </c>
      <c r="D14" s="79" t="str">
        <f>IF('2個人データ（入力してください）'!D12="","",'2個人データ（入力してください）'!D12)</f>
        <v/>
      </c>
      <c r="E14" s="80" t="str">
        <f>IF('2個人データ（入力してください）'!E12="","",'2個人データ（入力してください）'!E12)</f>
        <v/>
      </c>
      <c r="F14" s="81" t="str">
        <f>IF('2個人データ（入力してください）'!K12="","",VLOOKUP('2個人データ（入力してください）'!K12,'sal1'!$B$6:$C$27,2))</f>
        <v/>
      </c>
      <c r="G14" s="82" t="str">
        <f>IF('2個人データ（入力してください）'!L12="","",'2個人データ（入力してください）'!L12)</f>
        <v/>
      </c>
      <c r="H14" s="81" t="str">
        <f>IF('2個人データ（入力してください）'!M12="","",VLOOKUP('2個人データ（入力してください）'!M12,'sal1'!$B$6:$C$27,2))</f>
        <v/>
      </c>
      <c r="I14" s="82" t="str">
        <f>IF('2個人データ（入力してください）'!N12="","",'2個人データ（入力してください）'!N12)</f>
        <v/>
      </c>
    </row>
    <row r="15" spans="1:9" ht="14.1" customHeight="1">
      <c r="A15" s="59">
        <v>10</v>
      </c>
      <c r="B15" s="78" t="str">
        <f>IF('2個人データ（入力してください）'!B13="","",VLOOKUP('2個人データ（入力してください）'!B13,'sal1'!$B$2:$C$3,2))</f>
        <v/>
      </c>
      <c r="C15" s="78" t="str">
        <f>IF('2個人データ（入力してください）'!I13="","",'2個人データ（入力してください）'!I13)</f>
        <v/>
      </c>
      <c r="D15" s="79" t="str">
        <f>IF('2個人データ（入力してください）'!D13="","",'2個人データ（入力してください）'!D13)</f>
        <v/>
      </c>
      <c r="E15" s="80" t="str">
        <f>IF('2個人データ（入力してください）'!E13="","",'2個人データ（入力してください）'!E13)</f>
        <v/>
      </c>
      <c r="F15" s="81" t="str">
        <f>IF('2個人データ（入力してください）'!K13="","",VLOOKUP('2個人データ（入力してください）'!K13,'sal1'!$B$6:$C$27,2))</f>
        <v/>
      </c>
      <c r="G15" s="82" t="str">
        <f>IF('2個人データ（入力してください）'!L13="","",'2個人データ（入力してください）'!L13)</f>
        <v/>
      </c>
      <c r="H15" s="81" t="str">
        <f>IF('2個人データ（入力してください）'!M13="","",VLOOKUP('2個人データ（入力してください）'!M13,'sal1'!$B$6:$C$27,2))</f>
        <v/>
      </c>
      <c r="I15" s="82" t="str">
        <f>IF('2個人データ（入力してください）'!N13="","",'2個人データ（入力してください）'!N13)</f>
        <v/>
      </c>
    </row>
    <row r="16" spans="1:9" ht="14.1" customHeight="1">
      <c r="A16" s="59">
        <v>11</v>
      </c>
      <c r="B16" s="78" t="str">
        <f>IF('2個人データ（入力してください）'!B14="","",VLOOKUP('2個人データ（入力してください）'!B14,'sal1'!$B$2:$C$3,2))</f>
        <v/>
      </c>
      <c r="C16" s="78" t="str">
        <f>IF('2個人データ（入力してください）'!I14="","",'2個人データ（入力してください）'!I14)</f>
        <v/>
      </c>
      <c r="D16" s="79" t="str">
        <f>IF('2個人データ（入力してください）'!D14="","",'2個人データ（入力してください）'!D14)</f>
        <v/>
      </c>
      <c r="E16" s="80" t="str">
        <f>IF('2個人データ（入力してください）'!E14="","",'2個人データ（入力してください）'!E14)</f>
        <v/>
      </c>
      <c r="F16" s="81" t="str">
        <f>IF('2個人データ（入力してください）'!K14="","",VLOOKUP('2個人データ（入力してください）'!K14,'sal1'!$B$6:$C$27,2))</f>
        <v/>
      </c>
      <c r="G16" s="82" t="str">
        <f>IF('2個人データ（入力してください）'!L14="","",'2個人データ（入力してください）'!L14)</f>
        <v/>
      </c>
      <c r="H16" s="81" t="str">
        <f>IF('2個人データ（入力してください）'!M14="","",VLOOKUP('2個人データ（入力してください）'!M14,'sal1'!$B$6:$C$27,2))</f>
        <v/>
      </c>
      <c r="I16" s="82" t="str">
        <f>IF('2個人データ（入力してください）'!N14="","",'2個人データ（入力してください）'!N14)</f>
        <v/>
      </c>
    </row>
    <row r="17" spans="1:9" ht="14.1" customHeight="1">
      <c r="A17" s="59">
        <v>12</v>
      </c>
      <c r="B17" s="78" t="str">
        <f>IF('2個人データ（入力してください）'!B15="","",VLOOKUP('2個人データ（入力してください）'!B15,'sal1'!$B$2:$C$3,2))</f>
        <v/>
      </c>
      <c r="C17" s="78" t="str">
        <f>IF('2個人データ（入力してください）'!I15="","",'2個人データ（入力してください）'!I15)</f>
        <v/>
      </c>
      <c r="D17" s="79" t="str">
        <f>IF('2個人データ（入力してください）'!D15="","",'2個人データ（入力してください）'!D15)</f>
        <v/>
      </c>
      <c r="E17" s="80" t="str">
        <f>IF('2個人データ（入力してください）'!E15="","",'2個人データ（入力してください）'!E15)</f>
        <v/>
      </c>
      <c r="F17" s="81" t="str">
        <f>IF('2個人データ（入力してください）'!K15="","",VLOOKUP('2個人データ（入力してください）'!K15,'sal1'!$B$6:$C$27,2))</f>
        <v/>
      </c>
      <c r="G17" s="82" t="str">
        <f>IF('2個人データ（入力してください）'!L15="","",'2個人データ（入力してください）'!L15)</f>
        <v/>
      </c>
      <c r="H17" s="81" t="str">
        <f>IF('2個人データ（入力してください）'!M15="","",VLOOKUP('2個人データ（入力してください）'!M15,'sal1'!$B$6:$C$27,2))</f>
        <v/>
      </c>
      <c r="I17" s="82" t="str">
        <f>IF('2個人データ（入力してください）'!N15="","",'2個人データ（入力してください）'!N15)</f>
        <v/>
      </c>
    </row>
    <row r="18" spans="1:9" ht="14.1" customHeight="1">
      <c r="A18" s="59">
        <v>13</v>
      </c>
      <c r="B18" s="78" t="str">
        <f>IF('2個人データ（入力してください）'!B16="","",VLOOKUP('2個人データ（入力してください）'!B16,'sal1'!$B$2:$C$3,2))</f>
        <v/>
      </c>
      <c r="C18" s="78" t="str">
        <f>IF('2個人データ（入力してください）'!I16="","",'2個人データ（入力してください）'!I16)</f>
        <v/>
      </c>
      <c r="D18" s="79" t="str">
        <f>IF('2個人データ（入力してください）'!D16="","",'2個人データ（入力してください）'!D16)</f>
        <v/>
      </c>
      <c r="E18" s="80" t="str">
        <f>IF('2個人データ（入力してください）'!E16="","",'2個人データ（入力してください）'!E16)</f>
        <v/>
      </c>
      <c r="F18" s="81" t="str">
        <f>IF('2個人データ（入力してください）'!K16="","",VLOOKUP('2個人データ（入力してください）'!K16,'sal1'!$B$6:$C$27,2))</f>
        <v/>
      </c>
      <c r="G18" s="82" t="str">
        <f>IF('2個人データ（入力してください）'!L16="","",'2個人データ（入力してください）'!L16)</f>
        <v/>
      </c>
      <c r="H18" s="81" t="str">
        <f>IF('2個人データ（入力してください）'!M16="","",VLOOKUP('2個人データ（入力してください）'!M16,'sal1'!$B$6:$C$27,2))</f>
        <v/>
      </c>
      <c r="I18" s="82" t="str">
        <f>IF('2個人データ（入力してください）'!N16="","",'2個人データ（入力してください）'!N16)</f>
        <v/>
      </c>
    </row>
    <row r="19" spans="1:9" ht="14.1" customHeight="1">
      <c r="A19" s="59">
        <v>14</v>
      </c>
      <c r="B19" s="78" t="str">
        <f>IF('2個人データ（入力してください）'!B17="","",VLOOKUP('2個人データ（入力してください）'!B17,'sal1'!$B$2:$C$3,2))</f>
        <v/>
      </c>
      <c r="C19" s="78" t="str">
        <f>IF('2個人データ（入力してください）'!I17="","",'2個人データ（入力してください）'!I17)</f>
        <v/>
      </c>
      <c r="D19" s="79" t="str">
        <f>IF('2個人データ（入力してください）'!D17="","",'2個人データ（入力してください）'!D17)</f>
        <v/>
      </c>
      <c r="E19" s="80" t="str">
        <f>IF('2個人データ（入力してください）'!E17="","",'2個人データ（入力してください）'!E17)</f>
        <v/>
      </c>
      <c r="F19" s="81" t="str">
        <f>IF('2個人データ（入力してください）'!K17="","",VLOOKUP('2個人データ（入力してください）'!K17,'sal1'!$B$6:$C$27,2))</f>
        <v/>
      </c>
      <c r="G19" s="82" t="str">
        <f>IF('2個人データ（入力してください）'!L17="","",'2個人データ（入力してください）'!L17)</f>
        <v/>
      </c>
      <c r="H19" s="81" t="str">
        <f>IF('2個人データ（入力してください）'!M17="","",VLOOKUP('2個人データ（入力してください）'!M17,'sal1'!$B$6:$C$27,2))</f>
        <v/>
      </c>
      <c r="I19" s="82" t="str">
        <f>IF('2個人データ（入力してください）'!N17="","",'2個人データ（入力してください）'!N17)</f>
        <v/>
      </c>
    </row>
    <row r="20" spans="1:9" ht="14.1" customHeight="1">
      <c r="A20" s="59">
        <v>15</v>
      </c>
      <c r="B20" s="78" t="str">
        <f>IF('2個人データ（入力してください）'!B18="","",VLOOKUP('2個人データ（入力してください）'!B18,'sal1'!$B$2:$C$3,2))</f>
        <v/>
      </c>
      <c r="C20" s="78" t="str">
        <f>IF('2個人データ（入力してください）'!I18="","",'2個人データ（入力してください）'!I18)</f>
        <v/>
      </c>
      <c r="D20" s="79" t="str">
        <f>IF('2個人データ（入力してください）'!D18="","",'2個人データ（入力してください）'!D18)</f>
        <v/>
      </c>
      <c r="E20" s="80" t="str">
        <f>IF('2個人データ（入力してください）'!E18="","",'2個人データ（入力してください）'!E18)</f>
        <v/>
      </c>
      <c r="F20" s="81" t="str">
        <f>IF('2個人データ（入力してください）'!K18="","",VLOOKUP('2個人データ（入力してください）'!K18,'sal1'!$B$6:$C$27,2))</f>
        <v/>
      </c>
      <c r="G20" s="82" t="str">
        <f>IF('2個人データ（入力してください）'!L18="","",'2個人データ（入力してください）'!L18)</f>
        <v/>
      </c>
      <c r="H20" s="81" t="str">
        <f>IF('2個人データ（入力してください）'!M18="","",VLOOKUP('2個人データ（入力してください）'!M18,'sal1'!$B$6:$C$27,2))</f>
        <v/>
      </c>
      <c r="I20" s="82" t="str">
        <f>IF('2個人データ（入力してください）'!N18="","",'2個人データ（入力してください）'!N18)</f>
        <v/>
      </c>
    </row>
    <row r="21" spans="1:9" ht="14.1" customHeight="1">
      <c r="A21" s="59">
        <v>16</v>
      </c>
      <c r="B21" s="78" t="str">
        <f>IF('2個人データ（入力してください）'!B19="","",VLOOKUP('2個人データ（入力してください）'!B19,'sal1'!$B$2:$C$3,2))</f>
        <v/>
      </c>
      <c r="C21" s="78" t="str">
        <f>IF('2個人データ（入力してください）'!I19="","",'2個人データ（入力してください）'!I19)</f>
        <v/>
      </c>
      <c r="D21" s="79" t="str">
        <f>IF('2個人データ（入力してください）'!D19="","",'2個人データ（入力してください）'!D19)</f>
        <v/>
      </c>
      <c r="E21" s="80" t="str">
        <f>IF('2個人データ（入力してください）'!E19="","",'2個人データ（入力してください）'!E19)</f>
        <v/>
      </c>
      <c r="F21" s="81" t="str">
        <f>IF('2個人データ（入力してください）'!K19="","",VLOOKUP('2個人データ（入力してください）'!K19,'sal1'!$B$6:$C$27,2))</f>
        <v/>
      </c>
      <c r="G21" s="82" t="str">
        <f>IF('2個人データ（入力してください）'!L19="","",'2個人データ（入力してください）'!L19)</f>
        <v/>
      </c>
      <c r="H21" s="81" t="str">
        <f>IF('2個人データ（入力してください）'!M19="","",VLOOKUP('2個人データ（入力してください）'!M19,'sal1'!$B$6:$C$27,2))</f>
        <v/>
      </c>
      <c r="I21" s="82" t="str">
        <f>IF('2個人データ（入力してください）'!N19="","",'2個人データ（入力してください）'!N19)</f>
        <v/>
      </c>
    </row>
    <row r="22" spans="1:9" ht="14.1" customHeight="1">
      <c r="A22" s="59">
        <v>17</v>
      </c>
      <c r="B22" s="78" t="str">
        <f>IF('2個人データ（入力してください）'!B20="","",VLOOKUP('2個人データ（入力してください）'!B20,'sal1'!$B$2:$C$3,2))</f>
        <v/>
      </c>
      <c r="C22" s="78" t="str">
        <f>IF('2個人データ（入力してください）'!I20="","",'2個人データ（入力してください）'!I20)</f>
        <v/>
      </c>
      <c r="D22" s="79" t="str">
        <f>IF('2個人データ（入力してください）'!D20="","",'2個人データ（入力してください）'!D20)</f>
        <v/>
      </c>
      <c r="E22" s="80" t="str">
        <f>IF('2個人データ（入力してください）'!E20="","",'2個人データ（入力してください）'!E20)</f>
        <v/>
      </c>
      <c r="F22" s="81" t="str">
        <f>IF('2個人データ（入力してください）'!K20="","",VLOOKUP('2個人データ（入力してください）'!K20,'sal1'!$B$6:$C$27,2))</f>
        <v/>
      </c>
      <c r="G22" s="82" t="str">
        <f>IF('2個人データ（入力してください）'!L20="","",'2個人データ（入力してください）'!L20)</f>
        <v/>
      </c>
      <c r="H22" s="81" t="str">
        <f>IF('2個人データ（入力してください）'!M20="","",VLOOKUP('2個人データ（入力してください）'!M20,'sal1'!$B$6:$C$27,2))</f>
        <v/>
      </c>
      <c r="I22" s="82" t="str">
        <f>IF('2個人データ（入力してください）'!N20="","",'2個人データ（入力してください）'!N20)</f>
        <v/>
      </c>
    </row>
    <row r="23" spans="1:9" ht="14.1" customHeight="1">
      <c r="A23" s="59">
        <v>18</v>
      </c>
      <c r="B23" s="78" t="str">
        <f>IF('2個人データ（入力してください）'!B21="","",VLOOKUP('2個人データ（入力してください）'!B21,'sal1'!$B$2:$C$3,2))</f>
        <v/>
      </c>
      <c r="C23" s="78" t="str">
        <f>IF('2個人データ（入力してください）'!I21="","",'2個人データ（入力してください）'!I21)</f>
        <v/>
      </c>
      <c r="D23" s="79" t="str">
        <f>IF('2個人データ（入力してください）'!D21="","",'2個人データ（入力してください）'!D21)</f>
        <v/>
      </c>
      <c r="E23" s="80" t="str">
        <f>IF('2個人データ（入力してください）'!E21="","",'2個人データ（入力してください）'!E21)</f>
        <v/>
      </c>
      <c r="F23" s="81" t="str">
        <f>IF('2個人データ（入力してください）'!K21="","",VLOOKUP('2個人データ（入力してください）'!K21,'sal1'!$B$6:$C$27,2))</f>
        <v/>
      </c>
      <c r="G23" s="82" t="str">
        <f>IF('2個人データ（入力してください）'!L21="","",'2個人データ（入力してください）'!L21)</f>
        <v/>
      </c>
      <c r="H23" s="81" t="str">
        <f>IF('2個人データ（入力してください）'!M21="","",VLOOKUP('2個人データ（入力してください）'!M21,'sal1'!$B$6:$C$27,2))</f>
        <v/>
      </c>
      <c r="I23" s="82" t="str">
        <f>IF('2個人データ（入力してください）'!N21="","",'2個人データ（入力してください）'!N21)</f>
        <v/>
      </c>
    </row>
    <row r="24" spans="1:9" ht="14.1" customHeight="1">
      <c r="A24" s="59">
        <v>19</v>
      </c>
      <c r="B24" s="78" t="str">
        <f>IF('2個人データ（入力してください）'!B22="","",VLOOKUP('2個人データ（入力してください）'!B22,'sal1'!$B$2:$C$3,2))</f>
        <v/>
      </c>
      <c r="C24" s="78" t="str">
        <f>IF('2個人データ（入力してください）'!I22="","",'2個人データ（入力してください）'!I22)</f>
        <v/>
      </c>
      <c r="D24" s="79" t="str">
        <f>IF('2個人データ（入力してください）'!D22="","",'2個人データ（入力してください）'!D22)</f>
        <v/>
      </c>
      <c r="E24" s="80" t="str">
        <f>IF('2個人データ（入力してください）'!E22="","",'2個人データ（入力してください）'!E22)</f>
        <v/>
      </c>
      <c r="F24" s="81" t="str">
        <f>IF('2個人データ（入力してください）'!K22="","",VLOOKUP('2個人データ（入力してください）'!K22,'sal1'!$B$6:$C$27,2))</f>
        <v/>
      </c>
      <c r="G24" s="82" t="str">
        <f>IF('2個人データ（入力してください）'!L22="","",'2個人データ（入力してください）'!L22)</f>
        <v/>
      </c>
      <c r="H24" s="81" t="str">
        <f>IF('2個人データ（入力してください）'!M22="","",VLOOKUP('2個人データ（入力してください）'!M22,'sal1'!$B$6:$C$27,2))</f>
        <v/>
      </c>
      <c r="I24" s="82" t="str">
        <f>IF('2個人データ（入力してください）'!N22="","",'2個人データ（入力してください）'!N22)</f>
        <v/>
      </c>
    </row>
    <row r="25" spans="1:9" ht="14.1" customHeight="1">
      <c r="A25" s="59">
        <v>20</v>
      </c>
      <c r="B25" s="78" t="str">
        <f>IF('2個人データ（入力してください）'!B23="","",VLOOKUP('2個人データ（入力してください）'!B23,'sal1'!$B$2:$C$3,2))</f>
        <v/>
      </c>
      <c r="C25" s="78" t="str">
        <f>IF('2個人データ（入力してください）'!I23="","",'2個人データ（入力してください）'!I23)</f>
        <v/>
      </c>
      <c r="D25" s="79" t="str">
        <f>IF('2個人データ（入力してください）'!D23="","",'2個人データ（入力してください）'!D23)</f>
        <v/>
      </c>
      <c r="E25" s="80" t="str">
        <f>IF('2個人データ（入力してください）'!E23="","",'2個人データ（入力してください）'!E23)</f>
        <v/>
      </c>
      <c r="F25" s="81" t="str">
        <f>IF('2個人データ（入力してください）'!K23="","",VLOOKUP('2個人データ（入力してください）'!K23,'sal1'!$B$6:$C$27,2))</f>
        <v/>
      </c>
      <c r="G25" s="82" t="str">
        <f>IF('2個人データ（入力してください）'!L23="","",'2個人データ（入力してください）'!L23)</f>
        <v/>
      </c>
      <c r="H25" s="81" t="str">
        <f>IF('2個人データ（入力してください）'!M23="","",VLOOKUP('2個人データ（入力してください）'!M23,'sal1'!$B$6:$C$27,2))</f>
        <v/>
      </c>
      <c r="I25" s="82" t="str">
        <f>IF('2個人データ（入力してください）'!N23="","",'2個人データ（入力してください）'!N23)</f>
        <v/>
      </c>
    </row>
    <row r="26" spans="1:9" ht="14.1" customHeight="1">
      <c r="A26" s="59">
        <v>21</v>
      </c>
      <c r="B26" s="78" t="str">
        <f>IF('2個人データ（入力してください）'!B24="","",VLOOKUP('2個人データ（入力してください）'!B24,'sal1'!$B$2:$C$3,2))</f>
        <v/>
      </c>
      <c r="C26" s="78" t="str">
        <f>IF('2個人データ（入力してください）'!I24="","",'2個人データ（入力してください）'!I24)</f>
        <v/>
      </c>
      <c r="D26" s="79" t="str">
        <f>IF('2個人データ（入力してください）'!D24="","",'2個人データ（入力してください）'!D24)</f>
        <v/>
      </c>
      <c r="E26" s="80" t="str">
        <f>IF('2個人データ（入力してください）'!E24="","",'2個人データ（入力してください）'!E24)</f>
        <v/>
      </c>
      <c r="F26" s="81" t="str">
        <f>IF('2個人データ（入力してください）'!K24="","",VLOOKUP('2個人データ（入力してください）'!K24,'sal1'!$B$6:$C$27,2))</f>
        <v/>
      </c>
      <c r="G26" s="82" t="str">
        <f>IF('2個人データ（入力してください）'!L24="","",'2個人データ（入力してください）'!L24)</f>
        <v/>
      </c>
      <c r="H26" s="81" t="str">
        <f>IF('2個人データ（入力してください）'!M24="","",VLOOKUP('2個人データ（入力してください）'!M24,'sal1'!$B$6:$C$27,2))</f>
        <v/>
      </c>
      <c r="I26" s="82" t="str">
        <f>IF('2個人データ（入力してください）'!N24="","",'2個人データ（入力してください）'!N24)</f>
        <v/>
      </c>
    </row>
    <row r="27" spans="1:9" ht="14.1" customHeight="1">
      <c r="A27" s="59">
        <v>22</v>
      </c>
      <c r="B27" s="78" t="str">
        <f>IF('2個人データ（入力してください）'!B25="","",VLOOKUP('2個人データ（入力してください）'!B25,'sal1'!$B$2:$C$3,2))</f>
        <v/>
      </c>
      <c r="C27" s="78" t="str">
        <f>IF('2個人データ（入力してください）'!I25="","",'2個人データ（入力してください）'!I25)</f>
        <v/>
      </c>
      <c r="D27" s="79" t="str">
        <f>IF('2個人データ（入力してください）'!D25="","",'2個人データ（入力してください）'!D25)</f>
        <v/>
      </c>
      <c r="E27" s="80" t="str">
        <f>IF('2個人データ（入力してください）'!E25="","",'2個人データ（入力してください）'!E25)</f>
        <v/>
      </c>
      <c r="F27" s="81" t="str">
        <f>IF('2個人データ（入力してください）'!K25="","",VLOOKUP('2個人データ（入力してください）'!K25,'sal1'!$B$6:$C$27,2))</f>
        <v/>
      </c>
      <c r="G27" s="82" t="str">
        <f>IF('2個人データ（入力してください）'!L25="","",'2個人データ（入力してください）'!L25)</f>
        <v/>
      </c>
      <c r="H27" s="81" t="str">
        <f>IF('2個人データ（入力してください）'!M25="","",VLOOKUP('2個人データ（入力してください）'!M25,'sal1'!$B$6:$C$27,2))</f>
        <v/>
      </c>
      <c r="I27" s="82" t="str">
        <f>IF('2個人データ（入力してください）'!N25="","",'2個人データ（入力してください）'!N25)</f>
        <v/>
      </c>
    </row>
    <row r="28" spans="1:9" ht="14.1" customHeight="1">
      <c r="A28" s="59">
        <v>23</v>
      </c>
      <c r="B28" s="78" t="str">
        <f>IF('2個人データ（入力してください）'!B26="","",VLOOKUP('2個人データ（入力してください）'!B26,'sal1'!$B$2:$C$3,2))</f>
        <v/>
      </c>
      <c r="C28" s="78" t="str">
        <f>IF('2個人データ（入力してください）'!I26="","",'2個人データ（入力してください）'!I26)</f>
        <v/>
      </c>
      <c r="D28" s="79" t="str">
        <f>IF('2個人データ（入力してください）'!D26="","",'2個人データ（入力してください）'!D26)</f>
        <v/>
      </c>
      <c r="E28" s="80" t="str">
        <f>IF('2個人データ（入力してください）'!E26="","",'2個人データ（入力してください）'!E26)</f>
        <v/>
      </c>
      <c r="F28" s="81" t="str">
        <f>IF('2個人データ（入力してください）'!K26="","",VLOOKUP('2個人データ（入力してください）'!K26,'sal1'!$B$6:$C$27,2))</f>
        <v/>
      </c>
      <c r="G28" s="82" t="str">
        <f>IF('2個人データ（入力してください）'!L26="","",'2個人データ（入力してください）'!L26)</f>
        <v/>
      </c>
      <c r="H28" s="81" t="str">
        <f>IF('2個人データ（入力してください）'!M26="","",VLOOKUP('2個人データ（入力してください）'!M26,'sal1'!$B$6:$C$27,2))</f>
        <v/>
      </c>
      <c r="I28" s="82" t="str">
        <f>IF('2個人データ（入力してください）'!N26="","",'2個人データ（入力してください）'!N26)</f>
        <v/>
      </c>
    </row>
    <row r="29" spans="1:9" ht="14.1" customHeight="1">
      <c r="A29" s="59">
        <v>24</v>
      </c>
      <c r="B29" s="78" t="str">
        <f>IF('2個人データ（入力してください）'!B27="","",VLOOKUP('2個人データ（入力してください）'!B27,'sal1'!$B$2:$C$3,2))</f>
        <v/>
      </c>
      <c r="C29" s="78" t="str">
        <f>IF('2個人データ（入力してください）'!I27="","",'2個人データ（入力してください）'!I27)</f>
        <v/>
      </c>
      <c r="D29" s="79" t="str">
        <f>IF('2個人データ（入力してください）'!D27="","",'2個人データ（入力してください）'!D27)</f>
        <v/>
      </c>
      <c r="E29" s="80" t="str">
        <f>IF('2個人データ（入力してください）'!E27="","",'2個人データ（入力してください）'!E27)</f>
        <v/>
      </c>
      <c r="F29" s="81" t="str">
        <f>IF('2個人データ（入力してください）'!K27="","",VLOOKUP('2個人データ（入力してください）'!K27,'sal1'!$B$6:$C$27,2))</f>
        <v/>
      </c>
      <c r="G29" s="82" t="str">
        <f>IF('2個人データ（入力してください）'!L27="","",'2個人データ（入力してください）'!L27)</f>
        <v/>
      </c>
      <c r="H29" s="81" t="str">
        <f>IF('2個人データ（入力してください）'!M27="","",VLOOKUP('2個人データ（入力してください）'!M27,'sal1'!$B$6:$C$27,2))</f>
        <v/>
      </c>
      <c r="I29" s="82" t="str">
        <f>IF('2個人データ（入力してください）'!N27="","",'2個人データ（入力してください）'!N27)</f>
        <v/>
      </c>
    </row>
    <row r="30" spans="1:9" ht="14.1" customHeight="1">
      <c r="A30" s="59">
        <v>25</v>
      </c>
      <c r="B30" s="78" t="str">
        <f>IF('2個人データ（入力してください）'!B28="","",VLOOKUP('2個人データ（入力してください）'!B28,'sal1'!$B$2:$C$3,2))</f>
        <v/>
      </c>
      <c r="C30" s="78" t="str">
        <f>IF('2個人データ（入力してください）'!I28="","",'2個人データ（入力してください）'!I28)</f>
        <v/>
      </c>
      <c r="D30" s="79" t="str">
        <f>IF('2個人データ（入力してください）'!D28="","",'2個人データ（入力してください）'!D28)</f>
        <v/>
      </c>
      <c r="E30" s="80" t="str">
        <f>IF('2個人データ（入力してください）'!E28="","",'2個人データ（入力してください）'!E28)</f>
        <v/>
      </c>
      <c r="F30" s="81" t="str">
        <f>IF('2個人データ（入力してください）'!K28="","",VLOOKUP('2個人データ（入力してください）'!K28,'sal1'!$B$6:$C$27,2))</f>
        <v/>
      </c>
      <c r="G30" s="82" t="str">
        <f>IF('2個人データ（入力してください）'!L28="","",'2個人データ（入力してください）'!L28)</f>
        <v/>
      </c>
      <c r="H30" s="81" t="str">
        <f>IF('2個人データ（入力してください）'!M28="","",VLOOKUP('2個人データ（入力してください）'!M28,'sal1'!$B$6:$C$27,2))</f>
        <v/>
      </c>
      <c r="I30" s="82" t="str">
        <f>IF('2個人データ（入力してください）'!N28="","",'2個人データ（入力してください）'!N28)</f>
        <v/>
      </c>
    </row>
    <row r="31" spans="1:9" ht="14.1" customHeight="1">
      <c r="A31" s="59">
        <v>26</v>
      </c>
      <c r="B31" s="78" t="str">
        <f>IF('2個人データ（入力してください）'!B29="","",VLOOKUP('2個人データ（入力してください）'!B29,'sal1'!$B$2:$C$3,2))</f>
        <v/>
      </c>
      <c r="C31" s="78" t="str">
        <f>IF('2個人データ（入力してください）'!I29="","",'2個人データ（入力してください）'!I29)</f>
        <v/>
      </c>
      <c r="D31" s="79" t="str">
        <f>IF('2個人データ（入力してください）'!D29="","",'2個人データ（入力してください）'!D29)</f>
        <v/>
      </c>
      <c r="E31" s="80" t="str">
        <f>IF('2個人データ（入力してください）'!E29="","",'2個人データ（入力してください）'!E29)</f>
        <v/>
      </c>
      <c r="F31" s="81" t="str">
        <f>IF('2個人データ（入力してください）'!K29="","",VLOOKUP('2個人データ（入力してください）'!K29,'sal1'!$B$6:$C$27,2))</f>
        <v/>
      </c>
      <c r="G31" s="82" t="str">
        <f>IF('2個人データ（入力してください）'!L29="","",'2個人データ（入力してください）'!L29)</f>
        <v/>
      </c>
      <c r="H31" s="81" t="str">
        <f>IF('2個人データ（入力してください）'!M29="","",VLOOKUP('2個人データ（入力してください）'!M29,'sal1'!$B$6:$C$27,2))</f>
        <v/>
      </c>
      <c r="I31" s="82" t="str">
        <f>IF('2個人データ（入力してください）'!N29="","",'2個人データ（入力してください）'!N29)</f>
        <v/>
      </c>
    </row>
    <row r="32" spans="1:9" ht="14.1" customHeight="1">
      <c r="A32" s="59">
        <v>27</v>
      </c>
      <c r="B32" s="78" t="str">
        <f>IF('2個人データ（入力してください）'!B30="","",VLOOKUP('2個人データ（入力してください）'!B30,'sal1'!$B$2:$C$3,2))</f>
        <v/>
      </c>
      <c r="C32" s="78" t="str">
        <f>IF('2個人データ（入力してください）'!I30="","",'2個人データ（入力してください）'!I30)</f>
        <v/>
      </c>
      <c r="D32" s="79" t="str">
        <f>IF('2個人データ（入力してください）'!D30="","",'2個人データ（入力してください）'!D30)</f>
        <v/>
      </c>
      <c r="E32" s="80" t="str">
        <f>IF('2個人データ（入力してください）'!E30="","",'2個人データ（入力してください）'!E30)</f>
        <v/>
      </c>
      <c r="F32" s="81" t="str">
        <f>IF('2個人データ（入力してください）'!K30="","",VLOOKUP('2個人データ（入力してください）'!K30,'sal1'!$B$6:$C$27,2))</f>
        <v/>
      </c>
      <c r="G32" s="82" t="str">
        <f>IF('2個人データ（入力してください）'!L30="","",'2個人データ（入力してください）'!L30)</f>
        <v/>
      </c>
      <c r="H32" s="81" t="str">
        <f>IF('2個人データ（入力してください）'!M30="","",VLOOKUP('2個人データ（入力してください）'!M30,'sal1'!$B$6:$C$27,2))</f>
        <v/>
      </c>
      <c r="I32" s="82" t="str">
        <f>IF('2個人データ（入力してください）'!N30="","",'2個人データ（入力してください）'!N30)</f>
        <v/>
      </c>
    </row>
    <row r="33" spans="1:9" ht="14.1" customHeight="1">
      <c r="A33" s="59">
        <v>28</v>
      </c>
      <c r="B33" s="78" t="str">
        <f>IF('2個人データ（入力してください）'!B31="","",VLOOKUP('2個人データ（入力してください）'!B31,'sal1'!$B$2:$C$3,2))</f>
        <v/>
      </c>
      <c r="C33" s="78" t="str">
        <f>IF('2個人データ（入力してください）'!I31="","",'2個人データ（入力してください）'!I31)</f>
        <v/>
      </c>
      <c r="D33" s="79" t="str">
        <f>IF('2個人データ（入力してください）'!D31="","",'2個人データ（入力してください）'!D31)</f>
        <v/>
      </c>
      <c r="E33" s="80" t="str">
        <f>IF('2個人データ（入力してください）'!E31="","",'2個人データ（入力してください）'!E31)</f>
        <v/>
      </c>
      <c r="F33" s="81" t="str">
        <f>IF('2個人データ（入力してください）'!K31="","",VLOOKUP('2個人データ（入力してください）'!K31,'sal1'!$B$6:$C$27,2))</f>
        <v/>
      </c>
      <c r="G33" s="82" t="str">
        <f>IF('2個人データ（入力してください）'!L31="","",'2個人データ（入力してください）'!L31)</f>
        <v/>
      </c>
      <c r="H33" s="81" t="str">
        <f>IF('2個人データ（入力してください）'!M31="","",VLOOKUP('2個人データ（入力してください）'!M31,'sal1'!$B$6:$C$27,2))</f>
        <v/>
      </c>
      <c r="I33" s="82" t="str">
        <f>IF('2個人データ（入力してください）'!N31="","",'2個人データ（入力してください）'!N31)</f>
        <v/>
      </c>
    </row>
    <row r="34" spans="1:9" ht="14.1" customHeight="1">
      <c r="A34" s="59">
        <v>29</v>
      </c>
      <c r="B34" s="78" t="str">
        <f>IF('2個人データ（入力してください）'!B32="","",VLOOKUP('2個人データ（入力してください）'!B32,'sal1'!$B$2:$C$3,2))</f>
        <v/>
      </c>
      <c r="C34" s="78" t="str">
        <f>IF('2個人データ（入力してください）'!I32="","",'2個人データ（入力してください）'!I32)</f>
        <v/>
      </c>
      <c r="D34" s="79" t="str">
        <f>IF('2個人データ（入力してください）'!D32="","",'2個人データ（入力してください）'!D32)</f>
        <v/>
      </c>
      <c r="E34" s="80" t="str">
        <f>IF('2個人データ（入力してください）'!E32="","",'2個人データ（入力してください）'!E32)</f>
        <v/>
      </c>
      <c r="F34" s="81" t="str">
        <f>IF('2個人データ（入力してください）'!K32="","",VLOOKUP('2個人データ（入力してください）'!K32,'sal1'!$B$6:$C$27,2))</f>
        <v/>
      </c>
      <c r="G34" s="82" t="str">
        <f>IF('2個人データ（入力してください）'!L32="","",'2個人データ（入力してください）'!L32)</f>
        <v/>
      </c>
      <c r="H34" s="81" t="str">
        <f>IF('2個人データ（入力してください）'!M32="","",VLOOKUP('2個人データ（入力してください）'!M32,'sal1'!$B$6:$C$27,2))</f>
        <v/>
      </c>
      <c r="I34" s="82" t="str">
        <f>IF('2個人データ（入力してください）'!N32="","",'2個人データ（入力してください）'!N32)</f>
        <v/>
      </c>
    </row>
    <row r="35" spans="1:9" ht="14.1" customHeight="1">
      <c r="A35" s="59">
        <v>30</v>
      </c>
      <c r="B35" s="78" t="str">
        <f>IF('2個人データ（入力してください）'!B33="","",VLOOKUP('2個人データ（入力してください）'!B33,'sal1'!$B$2:$C$3,2))</f>
        <v/>
      </c>
      <c r="C35" s="78" t="str">
        <f>IF('2個人データ（入力してください）'!I33="","",'2個人データ（入力してください）'!I33)</f>
        <v/>
      </c>
      <c r="D35" s="79" t="str">
        <f>IF('2個人データ（入力してください）'!D33="","",'2個人データ（入力してください）'!D33)</f>
        <v/>
      </c>
      <c r="E35" s="80" t="str">
        <f>IF('2個人データ（入力してください）'!E33="","",'2個人データ（入力してください）'!E33)</f>
        <v/>
      </c>
      <c r="F35" s="81" t="str">
        <f>IF('2個人データ（入力してください）'!K33="","",VLOOKUP('2個人データ（入力してください）'!K33,'sal1'!$B$6:$C$27,2))</f>
        <v/>
      </c>
      <c r="G35" s="82" t="str">
        <f>IF('2個人データ（入力してください）'!L33="","",'2個人データ（入力してください）'!L33)</f>
        <v/>
      </c>
      <c r="H35" s="81" t="str">
        <f>IF('2個人データ（入力してください）'!M33="","",VLOOKUP('2個人データ（入力してください）'!M33,'sal1'!$B$6:$C$27,2))</f>
        <v/>
      </c>
      <c r="I35" s="82" t="str">
        <f>IF('2個人データ（入力してください）'!N33="","",'2個人データ（入力してください）'!N33)</f>
        <v/>
      </c>
    </row>
    <row r="36" spans="1:9" ht="14.1" customHeight="1">
      <c r="A36" s="59">
        <v>31</v>
      </c>
      <c r="B36" s="78" t="str">
        <f>IF('2個人データ（入力してください）'!B34="","",VLOOKUP('2個人データ（入力してください）'!B34,'sal1'!$B$2:$C$3,2))</f>
        <v/>
      </c>
      <c r="C36" s="78" t="str">
        <f>IF('2個人データ（入力してください）'!I34="","",'2個人データ（入力してください）'!I34)</f>
        <v/>
      </c>
      <c r="D36" s="79" t="str">
        <f>IF('2個人データ（入力してください）'!D34="","",'2個人データ（入力してください）'!D34)</f>
        <v/>
      </c>
      <c r="E36" s="80" t="str">
        <f>IF('2個人データ（入力してください）'!E34="","",'2個人データ（入力してください）'!E34)</f>
        <v/>
      </c>
      <c r="F36" s="81" t="str">
        <f>IF('2個人データ（入力してください）'!K34="","",VLOOKUP('2個人データ（入力してください）'!K34,'sal1'!$B$6:$C$27,2))</f>
        <v/>
      </c>
      <c r="G36" s="82" t="str">
        <f>IF('2個人データ（入力してください）'!L34="","",'2個人データ（入力してください）'!L34)</f>
        <v/>
      </c>
      <c r="H36" s="81" t="str">
        <f>IF('2個人データ（入力してください）'!M34="","",VLOOKUP('2個人データ（入力してください）'!M34,'sal1'!$B$6:$C$27,2))</f>
        <v/>
      </c>
      <c r="I36" s="82" t="str">
        <f>IF('2個人データ（入力してください）'!N34="","",'2個人データ（入力してください）'!N34)</f>
        <v/>
      </c>
    </row>
    <row r="37" spans="1:9" ht="14.1" customHeight="1">
      <c r="A37" s="59">
        <v>32</v>
      </c>
      <c r="B37" s="78" t="str">
        <f>IF('2個人データ（入力してください）'!B35="","",VLOOKUP('2個人データ（入力してください）'!B35,'sal1'!$B$2:$C$3,2))</f>
        <v/>
      </c>
      <c r="C37" s="78" t="str">
        <f>IF('2個人データ（入力してください）'!I35="","",'2個人データ（入力してください）'!I35)</f>
        <v/>
      </c>
      <c r="D37" s="79" t="str">
        <f>IF('2個人データ（入力してください）'!D35="","",'2個人データ（入力してください）'!D35)</f>
        <v/>
      </c>
      <c r="E37" s="80" t="str">
        <f>IF('2個人データ（入力してください）'!E35="","",'2個人データ（入力してください）'!E35)</f>
        <v/>
      </c>
      <c r="F37" s="81" t="str">
        <f>IF('2個人データ（入力してください）'!K35="","",VLOOKUP('2個人データ（入力してください）'!K35,'sal1'!$B$6:$C$27,2))</f>
        <v/>
      </c>
      <c r="G37" s="82" t="str">
        <f>IF('2個人データ（入力してください）'!L35="","",'2個人データ（入力してください）'!L35)</f>
        <v/>
      </c>
      <c r="H37" s="81" t="str">
        <f>IF('2個人データ（入力してください）'!M35="","",VLOOKUP('2個人データ（入力してください）'!M35,'sal1'!$B$6:$C$27,2))</f>
        <v/>
      </c>
      <c r="I37" s="82" t="str">
        <f>IF('2個人データ（入力してください）'!N35="","",'2個人データ（入力してください）'!N35)</f>
        <v/>
      </c>
    </row>
    <row r="38" spans="1:9" ht="14.1" customHeight="1">
      <c r="A38" s="59">
        <v>33</v>
      </c>
      <c r="B38" s="78" t="str">
        <f>IF('2個人データ（入力してください）'!B36="","",VLOOKUP('2個人データ（入力してください）'!B36,'sal1'!$B$2:$C$3,2))</f>
        <v/>
      </c>
      <c r="C38" s="78" t="str">
        <f>IF('2個人データ（入力してください）'!I36="","",'2個人データ（入力してください）'!I36)</f>
        <v/>
      </c>
      <c r="D38" s="79" t="str">
        <f>IF('2個人データ（入力してください）'!D36="","",'2個人データ（入力してください）'!D36)</f>
        <v/>
      </c>
      <c r="E38" s="80" t="str">
        <f>IF('2個人データ（入力してください）'!E36="","",'2個人データ（入力してください）'!E36)</f>
        <v/>
      </c>
      <c r="F38" s="81" t="str">
        <f>IF('2個人データ（入力してください）'!K36="","",VLOOKUP('2個人データ（入力してください）'!K36,'sal1'!$B$6:$C$27,2))</f>
        <v/>
      </c>
      <c r="G38" s="82" t="str">
        <f>IF('2個人データ（入力してください）'!L36="","",'2個人データ（入力してください）'!L36)</f>
        <v/>
      </c>
      <c r="H38" s="81" t="str">
        <f>IF('2個人データ（入力してください）'!M36="","",VLOOKUP('2個人データ（入力してください）'!M36,'sal1'!$B$6:$C$27,2))</f>
        <v/>
      </c>
      <c r="I38" s="82" t="str">
        <f>IF('2個人データ（入力してください）'!N36="","",'2個人データ（入力してください）'!N36)</f>
        <v/>
      </c>
    </row>
    <row r="39" spans="1:9" ht="14.1" customHeight="1">
      <c r="A39" s="59">
        <v>34</v>
      </c>
      <c r="B39" s="78" t="str">
        <f>IF('2個人データ（入力してください）'!B37="","",VLOOKUP('2個人データ（入力してください）'!B37,'sal1'!$B$2:$C$3,2))</f>
        <v/>
      </c>
      <c r="C39" s="78" t="str">
        <f>IF('2個人データ（入力してください）'!I37="","",'2個人データ（入力してください）'!I37)</f>
        <v/>
      </c>
      <c r="D39" s="79" t="str">
        <f>IF('2個人データ（入力してください）'!D37="","",'2個人データ（入力してください）'!D37)</f>
        <v/>
      </c>
      <c r="E39" s="80" t="str">
        <f>IF('2個人データ（入力してください）'!E37="","",'2個人データ（入力してください）'!E37)</f>
        <v/>
      </c>
      <c r="F39" s="81" t="str">
        <f>IF('2個人データ（入力してください）'!K37="","",VLOOKUP('2個人データ（入力してください）'!K37,'sal1'!$B$6:$C$27,2))</f>
        <v/>
      </c>
      <c r="G39" s="82" t="str">
        <f>IF('2個人データ（入力してください）'!L37="","",'2個人データ（入力してください）'!L37)</f>
        <v/>
      </c>
      <c r="H39" s="81" t="str">
        <f>IF('2個人データ（入力してください）'!M37="","",VLOOKUP('2個人データ（入力してください）'!M37,'sal1'!$B$6:$C$27,2))</f>
        <v/>
      </c>
      <c r="I39" s="82" t="str">
        <f>IF('2個人データ（入力してください）'!N37="","",'2個人データ（入力してください）'!N37)</f>
        <v/>
      </c>
    </row>
    <row r="40" spans="1:9" ht="14.1" customHeight="1">
      <c r="A40" s="59">
        <v>35</v>
      </c>
      <c r="B40" s="78" t="str">
        <f>IF('2個人データ（入力してください）'!B38="","",VLOOKUP('2個人データ（入力してください）'!B38,'sal1'!$B$2:$C$3,2))</f>
        <v/>
      </c>
      <c r="C40" s="78" t="str">
        <f>IF('2個人データ（入力してください）'!I38="","",'2個人データ（入力してください）'!I38)</f>
        <v/>
      </c>
      <c r="D40" s="79" t="str">
        <f>IF('2個人データ（入力してください）'!D38="","",'2個人データ（入力してください）'!D38)</f>
        <v/>
      </c>
      <c r="E40" s="80" t="str">
        <f>IF('2個人データ（入力してください）'!E38="","",'2個人データ（入力してください）'!E38)</f>
        <v/>
      </c>
      <c r="F40" s="81" t="str">
        <f>IF('2個人データ（入力してください）'!K38="","",VLOOKUP('2個人データ（入力してください）'!K38,'sal1'!$B$6:$C$27,2))</f>
        <v/>
      </c>
      <c r="G40" s="82" t="str">
        <f>IF('2個人データ（入力してください）'!L38="","",'2個人データ（入力してください）'!L38)</f>
        <v/>
      </c>
      <c r="H40" s="81" t="str">
        <f>IF('2個人データ（入力してください）'!M38="","",VLOOKUP('2個人データ（入力してください）'!M38,'sal1'!$B$6:$C$27,2))</f>
        <v/>
      </c>
      <c r="I40" s="82" t="str">
        <f>IF('2個人データ（入力してください）'!N38="","",'2個人データ（入力してください）'!N38)</f>
        <v/>
      </c>
    </row>
    <row r="41" spans="1:9" ht="14.1" customHeight="1">
      <c r="A41" s="59">
        <v>36</v>
      </c>
      <c r="B41" s="78" t="str">
        <f>IF('2個人データ（入力してください）'!B39="","",VLOOKUP('2個人データ（入力してください）'!B39,'sal1'!$B$2:$C$3,2))</f>
        <v/>
      </c>
      <c r="C41" s="78" t="str">
        <f>IF('2個人データ（入力してください）'!I39="","",'2個人データ（入力してください）'!I39)</f>
        <v/>
      </c>
      <c r="D41" s="79" t="str">
        <f>IF('2個人データ（入力してください）'!D39="","",'2個人データ（入力してください）'!D39)</f>
        <v/>
      </c>
      <c r="E41" s="80" t="str">
        <f>IF('2個人データ（入力してください）'!E39="","",'2個人データ（入力してください）'!E39)</f>
        <v/>
      </c>
      <c r="F41" s="81" t="str">
        <f>IF('2個人データ（入力してください）'!K39="","",VLOOKUP('2個人データ（入力してください）'!K39,'sal1'!$B$6:$C$27,2))</f>
        <v/>
      </c>
      <c r="G41" s="82" t="str">
        <f>IF('2個人データ（入力してください）'!L39="","",'2個人データ（入力してください）'!L39)</f>
        <v/>
      </c>
      <c r="H41" s="81" t="str">
        <f>IF('2個人データ（入力してください）'!M39="","",VLOOKUP('2個人データ（入力してください）'!M39,'sal1'!$B$6:$C$27,2))</f>
        <v/>
      </c>
      <c r="I41" s="82" t="str">
        <f>IF('2個人データ（入力してください）'!N39="","",'2個人データ（入力してください）'!N39)</f>
        <v/>
      </c>
    </row>
    <row r="42" spans="1:9" ht="14.1" customHeight="1">
      <c r="A42" s="59">
        <v>37</v>
      </c>
      <c r="B42" s="78" t="str">
        <f>IF('2個人データ（入力してください）'!B40="","",VLOOKUP('2個人データ（入力してください）'!B40,'sal1'!$B$2:$C$3,2))</f>
        <v/>
      </c>
      <c r="C42" s="78" t="str">
        <f>IF('2個人データ（入力してください）'!I40="","",'2個人データ（入力してください）'!I40)</f>
        <v/>
      </c>
      <c r="D42" s="79" t="str">
        <f>IF('2個人データ（入力してください）'!D40="","",'2個人データ（入力してください）'!D40)</f>
        <v/>
      </c>
      <c r="E42" s="80" t="str">
        <f>IF('2個人データ（入力してください）'!E40="","",'2個人データ（入力してください）'!E40)</f>
        <v/>
      </c>
      <c r="F42" s="81" t="str">
        <f>IF('2個人データ（入力してください）'!K40="","",VLOOKUP('2個人データ（入力してください）'!K40,'sal1'!$B$6:$C$27,2))</f>
        <v/>
      </c>
      <c r="G42" s="82" t="str">
        <f>IF('2個人データ（入力してください）'!L40="","",'2個人データ（入力してください）'!L40)</f>
        <v/>
      </c>
      <c r="H42" s="81" t="str">
        <f>IF('2個人データ（入力してください）'!M40="","",VLOOKUP('2個人データ（入力してください）'!M40,'sal1'!$B$6:$C$27,2))</f>
        <v/>
      </c>
      <c r="I42" s="82" t="str">
        <f>IF('2個人データ（入力してください）'!N40="","",'2個人データ（入力してください）'!N40)</f>
        <v/>
      </c>
    </row>
    <row r="43" spans="1:9" ht="14.1" customHeight="1">
      <c r="A43" s="59">
        <v>38</v>
      </c>
      <c r="B43" s="78" t="str">
        <f>IF('2個人データ（入力してください）'!B41="","",VLOOKUP('2個人データ（入力してください）'!B41,'sal1'!$B$2:$C$3,2))</f>
        <v/>
      </c>
      <c r="C43" s="78" t="str">
        <f>IF('2個人データ（入力してください）'!I41="","",'2個人データ（入力してください）'!I41)</f>
        <v/>
      </c>
      <c r="D43" s="79" t="str">
        <f>IF('2個人データ（入力してください）'!D41="","",'2個人データ（入力してください）'!D41)</f>
        <v/>
      </c>
      <c r="E43" s="80" t="str">
        <f>IF('2個人データ（入力してください）'!E41="","",'2個人データ（入力してください）'!E41)</f>
        <v/>
      </c>
      <c r="F43" s="81" t="str">
        <f>IF('2個人データ（入力してください）'!K41="","",VLOOKUP('2個人データ（入力してください）'!K41,'sal1'!$B$6:$C$27,2))</f>
        <v/>
      </c>
      <c r="G43" s="82" t="str">
        <f>IF('2個人データ（入力してください）'!L41="","",'2個人データ（入力してください）'!L41)</f>
        <v/>
      </c>
      <c r="H43" s="81" t="str">
        <f>IF('2個人データ（入力してください）'!M41="","",VLOOKUP('2個人データ（入力してください）'!M41,'sal1'!$B$6:$C$27,2))</f>
        <v/>
      </c>
      <c r="I43" s="82" t="str">
        <f>IF('2個人データ（入力してください）'!N41="","",'2個人データ（入力してください）'!N41)</f>
        <v/>
      </c>
    </row>
    <row r="44" spans="1:9" ht="14.1" customHeight="1">
      <c r="A44" s="59">
        <v>39</v>
      </c>
      <c r="B44" s="78" t="str">
        <f>IF('2個人データ（入力してください）'!B42="","",VLOOKUP('2個人データ（入力してください）'!B42,'sal1'!$B$2:$C$3,2))</f>
        <v/>
      </c>
      <c r="C44" s="78" t="str">
        <f>IF('2個人データ（入力してください）'!I42="","",'2個人データ（入力してください）'!I42)</f>
        <v/>
      </c>
      <c r="D44" s="79" t="str">
        <f>IF('2個人データ（入力してください）'!D42="","",'2個人データ（入力してください）'!D42)</f>
        <v/>
      </c>
      <c r="E44" s="80" t="str">
        <f>IF('2個人データ（入力してください）'!E42="","",'2個人データ（入力してください）'!E42)</f>
        <v/>
      </c>
      <c r="F44" s="81" t="str">
        <f>IF('2個人データ（入力してください）'!K42="","",VLOOKUP('2個人データ（入力してください）'!K42,'sal1'!$B$6:$C$27,2))</f>
        <v/>
      </c>
      <c r="G44" s="82" t="str">
        <f>IF('2個人データ（入力してください）'!L42="","",'2個人データ（入力してください）'!L42)</f>
        <v/>
      </c>
      <c r="H44" s="81" t="str">
        <f>IF('2個人データ（入力してください）'!M42="","",VLOOKUP('2個人データ（入力してください）'!M42,'sal1'!$B$6:$C$27,2))</f>
        <v/>
      </c>
      <c r="I44" s="82" t="str">
        <f>IF('2個人データ（入力してください）'!N42="","",'2個人データ（入力してください）'!N42)</f>
        <v/>
      </c>
    </row>
    <row r="45" spans="1:9" ht="14.1" customHeight="1">
      <c r="A45" s="144">
        <v>40</v>
      </c>
      <c r="B45" s="145" t="str">
        <f>IF('2個人データ（入力してください）'!B43="","",VLOOKUP('2個人データ（入力してください）'!B43,'sal1'!$B$2:$C$3,2))</f>
        <v/>
      </c>
      <c r="C45" s="145" t="str">
        <f>IF('2個人データ（入力してください）'!I43="","",'2個人データ（入力してください）'!I43)</f>
        <v/>
      </c>
      <c r="D45" s="146" t="str">
        <f>IF('2個人データ（入力してください）'!D43="","",'2個人データ（入力してください）'!D43)</f>
        <v/>
      </c>
      <c r="E45" s="147" t="str">
        <f>IF('2個人データ（入力してください）'!E43="","",'2個人データ（入力してください）'!E43)</f>
        <v/>
      </c>
      <c r="F45" s="148" t="str">
        <f>IF('2個人データ（入力してください）'!K43="","",VLOOKUP('2個人データ（入力してください）'!K43,'sal1'!$B$6:$C$27,2))</f>
        <v/>
      </c>
      <c r="G45" s="149" t="str">
        <f>IF('2個人データ（入力してください）'!L43="","",'2個人データ（入力してください）'!L43)</f>
        <v/>
      </c>
      <c r="H45" s="148" t="str">
        <f>IF('2個人データ（入力してください）'!M43="","",VLOOKUP('2個人データ（入力してください）'!M43,'sal1'!$B$6:$C$27,2))</f>
        <v/>
      </c>
      <c r="I45" s="149" t="str">
        <f>IF('2個人データ（入力してください）'!N43="","",'2個人データ（入力してください）'!N43)</f>
        <v/>
      </c>
    </row>
    <row r="46" spans="1:9">
      <c r="A46" s="60"/>
    </row>
    <row r="47" spans="1:9" ht="18">
      <c r="B47" s="61" t="s">
        <v>125</v>
      </c>
    </row>
    <row r="48" spans="1:9" s="62" customFormat="1" ht="14.25">
      <c r="A48" s="114">
        <v>1</v>
      </c>
      <c r="B48" s="133" t="str">
        <f>IF('3リレー（入力してください）'!D6="","",VLOOKUP('3リレー（入力してください）'!C6,'sal1'!$B$2:$C$3,2))</f>
        <v/>
      </c>
      <c r="C48" s="156"/>
      <c r="D48" s="280" t="str">
        <f>IF('3リレー（入力してください）'!D6="","",VLOOKUP('3リレー（入力してください）'!D6,'sal1'!$E$6:$F$12,2))</f>
        <v/>
      </c>
      <c r="E48" s="280"/>
      <c r="F48" s="281" t="str">
        <f>IF('3リレー（入力してください）'!D6="","",'3リレー（入力してください）'!E6)</f>
        <v/>
      </c>
      <c r="G48" s="281"/>
      <c r="H48" s="282"/>
      <c r="I48" s="65"/>
    </row>
    <row r="49" spans="1:9" s="62" customFormat="1" ht="14.25">
      <c r="A49" s="115">
        <v>2</v>
      </c>
      <c r="B49" s="134" t="str">
        <f>IF('3リレー（入力してください）'!D7="","",VLOOKUP('3リレー（入力してください）'!C7,'sal1'!$B$2:$C$3,2))</f>
        <v/>
      </c>
      <c r="C49" s="157"/>
      <c r="D49" s="278" t="str">
        <f>IF('3リレー（入力してください）'!D7="","",VLOOKUP('3リレー（入力してください）'!D7,'sal1'!$E$6:$F$12,2))</f>
        <v/>
      </c>
      <c r="E49" s="278"/>
      <c r="F49" s="283" t="str">
        <f>IF('3リレー（入力してください）'!D7="","",'3リレー（入力してください）'!E7)</f>
        <v/>
      </c>
      <c r="G49" s="283"/>
      <c r="H49" s="284"/>
      <c r="I49" s="65"/>
    </row>
    <row r="50" spans="1:9" s="62" customFormat="1" ht="14.25">
      <c r="A50" s="115">
        <v>3</v>
      </c>
      <c r="B50" s="134" t="str">
        <f>IF('3リレー（入力してください）'!D8="","",VLOOKUP('3リレー（入力してください）'!C8,'sal1'!$B$2:$C$3,2))</f>
        <v/>
      </c>
      <c r="C50" s="157"/>
      <c r="D50" s="278" t="str">
        <f>IF('3リレー（入力してください）'!D8="","",VLOOKUP('3リレー（入力してください）'!D8,'sal1'!$E$6:$F$12,2))</f>
        <v/>
      </c>
      <c r="E50" s="278"/>
      <c r="F50" s="283" t="str">
        <f>IF('3リレー（入力してください）'!D8="","",'3リレー（入力してください）'!E8)</f>
        <v/>
      </c>
      <c r="G50" s="283"/>
      <c r="H50" s="284"/>
      <c r="I50" s="65"/>
    </row>
    <row r="51" spans="1:9" s="62" customFormat="1" ht="14.25">
      <c r="A51" s="115">
        <v>4</v>
      </c>
      <c r="B51" s="134" t="str">
        <f>IF('3リレー（入力してください）'!D9="","",VLOOKUP('3リレー（入力してください）'!C9,'sal1'!$B$2:$C$3,2))</f>
        <v/>
      </c>
      <c r="C51" s="157"/>
      <c r="D51" s="278" t="str">
        <f>IF('3リレー（入力してください）'!D9="","",VLOOKUP('3リレー（入力してください）'!D9,'sal1'!$E$6:$F$12,2))</f>
        <v/>
      </c>
      <c r="E51" s="278"/>
      <c r="F51" s="283" t="str">
        <f>IF('3リレー（入力してください）'!D9="","",'3リレー（入力してください）'!E9)</f>
        <v/>
      </c>
      <c r="G51" s="283"/>
      <c r="H51" s="284"/>
      <c r="I51" s="65"/>
    </row>
    <row r="52" spans="1:9" s="62" customFormat="1" ht="14.25">
      <c r="A52" s="115">
        <v>5</v>
      </c>
      <c r="B52" s="134" t="str">
        <f>IF('3リレー（入力してください）'!D10="","",VLOOKUP('3リレー（入力してください）'!C10,'sal1'!$B$2:$C$3,2))</f>
        <v/>
      </c>
      <c r="C52" s="157"/>
      <c r="D52" s="278" t="str">
        <f>IF('3リレー（入力してください）'!D10="","",VLOOKUP('3リレー（入力してください）'!D10,'sal1'!$E$6:$F$12,2))</f>
        <v/>
      </c>
      <c r="E52" s="278"/>
      <c r="F52" s="283" t="str">
        <f>IF('3リレー（入力してください）'!D10="","",'3リレー（入力してください）'!E10)</f>
        <v/>
      </c>
      <c r="G52" s="283"/>
      <c r="H52" s="284"/>
    </row>
    <row r="53" spans="1:9" s="62" customFormat="1" ht="14.25">
      <c r="A53" s="115">
        <v>6</v>
      </c>
      <c r="B53" s="134" t="str">
        <f>IF('3リレー（入力してください）'!D11="","",VLOOKUP('3リレー（入力してください）'!C11,'sal1'!$B$2:$C$3,2))</f>
        <v/>
      </c>
      <c r="C53" s="157"/>
      <c r="D53" s="278" t="str">
        <f>IF('3リレー（入力してください）'!D11="","",VLOOKUP('3リレー（入力してください）'!D11,'sal1'!$E$6:$F$12,2))</f>
        <v/>
      </c>
      <c r="E53" s="278"/>
      <c r="F53" s="283" t="str">
        <f>IF('3リレー（入力してください）'!D11="","",'3リレー（入力してください）'!E11)</f>
        <v/>
      </c>
      <c r="G53" s="283"/>
      <c r="H53" s="284"/>
    </row>
    <row r="54" spans="1:9" s="62" customFormat="1" ht="14.25">
      <c r="A54" s="115">
        <v>7</v>
      </c>
      <c r="B54" s="134" t="str">
        <f>IF('3リレー（入力してください）'!D12="","",VLOOKUP('3リレー（入力してください）'!C12,'sal1'!$B$2:$C$3,2))</f>
        <v/>
      </c>
      <c r="C54" s="157"/>
      <c r="D54" s="278" t="str">
        <f>IF('3リレー（入力してください）'!D12="","",VLOOKUP('3リレー（入力してください）'!D12,'sal1'!$E$6:$F$12,2))</f>
        <v/>
      </c>
      <c r="E54" s="278"/>
      <c r="F54" s="283" t="str">
        <f>IF('3リレー（入力してください）'!D12="","",'3リレー（入力してください）'!E12)</f>
        <v/>
      </c>
      <c r="G54" s="283"/>
      <c r="H54" s="284"/>
    </row>
    <row r="55" spans="1:9" s="62" customFormat="1" ht="14.25">
      <c r="A55" s="115">
        <v>8</v>
      </c>
      <c r="B55" s="134" t="str">
        <f>IF('3リレー（入力してください）'!D13="","",VLOOKUP('3リレー（入力してください）'!C13,'sal1'!$B$2:$C$3,2))</f>
        <v/>
      </c>
      <c r="C55" s="157"/>
      <c r="D55" s="278" t="str">
        <f>IF('3リレー（入力してください）'!D13="","",VLOOKUP('3リレー（入力してください）'!D13,'sal1'!$E$6:$F$12,2))</f>
        <v/>
      </c>
      <c r="E55" s="278"/>
      <c r="F55" s="283" t="str">
        <f>IF('3リレー（入力してください）'!D13="","",'3リレー（入力してください）'!E13)</f>
        <v/>
      </c>
      <c r="G55" s="283"/>
      <c r="H55" s="284"/>
    </row>
    <row r="56" spans="1:9" s="62" customFormat="1" ht="14.25">
      <c r="A56" s="115">
        <v>9</v>
      </c>
      <c r="B56" s="134" t="str">
        <f>IF('3リレー（入力してください）'!D14="","",VLOOKUP('3リレー（入力してください）'!C14,'sal1'!$B$2:$C$3,2))</f>
        <v/>
      </c>
      <c r="C56" s="157"/>
      <c r="D56" s="278" t="str">
        <f>IF('3リレー（入力してください）'!D14="","",VLOOKUP('3リレー（入力してください）'!D14,'sal1'!$E$6:$F$12,2))</f>
        <v/>
      </c>
      <c r="E56" s="278"/>
      <c r="F56" s="283" t="str">
        <f>IF('3リレー（入力してください）'!D14="","",'3リレー（入力してください）'!E14)</f>
        <v/>
      </c>
      <c r="G56" s="283"/>
      <c r="H56" s="284"/>
    </row>
    <row r="57" spans="1:9" s="62" customFormat="1" ht="14.25">
      <c r="A57" s="115">
        <v>10</v>
      </c>
      <c r="B57" s="134" t="str">
        <f>IF('3リレー（入力してください）'!D15="","",VLOOKUP('3リレー（入力してください）'!C15,'sal1'!$B$2:$C$3,2))</f>
        <v/>
      </c>
      <c r="C57" s="157"/>
      <c r="D57" s="278" t="str">
        <f>IF('3リレー（入力してください）'!D15="","",VLOOKUP('3リレー（入力してください）'!D15,'sal1'!$E$6:$F$12,2))</f>
        <v/>
      </c>
      <c r="E57" s="278"/>
      <c r="F57" s="283" t="str">
        <f>IF('3リレー（入力してください）'!D15="","",'3リレー（入力してください）'!E15)</f>
        <v/>
      </c>
      <c r="G57" s="283"/>
      <c r="H57" s="284"/>
    </row>
    <row r="58" spans="1:9" s="62" customFormat="1" ht="14.25">
      <c r="A58" s="115">
        <v>11</v>
      </c>
      <c r="B58" s="134" t="str">
        <f>IF('3リレー（入力してください）'!D16="","",VLOOKUP('3リレー（入力してください）'!C16,'sal1'!$B$2:$C$3,2))</f>
        <v/>
      </c>
      <c r="C58" s="157"/>
      <c r="D58" s="278" t="str">
        <f>IF('3リレー（入力してください）'!D16="","",VLOOKUP('3リレー（入力してください）'!D16,'sal1'!$E$6:$F$12,2))</f>
        <v/>
      </c>
      <c r="E58" s="278"/>
      <c r="F58" s="283" t="str">
        <f>IF('3リレー（入力してください）'!D16="","",'3リレー（入力してください）'!E16)</f>
        <v/>
      </c>
      <c r="G58" s="283"/>
      <c r="H58" s="284"/>
    </row>
    <row r="59" spans="1:9" s="62" customFormat="1" ht="14.25">
      <c r="A59" s="116">
        <v>12</v>
      </c>
      <c r="B59" s="135" t="str">
        <f>IF('3リレー（入力してください）'!D17="","",VLOOKUP('3リレー（入力してください）'!C17,'sal1'!$B$2:$C$3,2))</f>
        <v/>
      </c>
      <c r="C59" s="158"/>
      <c r="D59" s="285" t="str">
        <f>IF('3リレー（入力してください）'!D17="","",VLOOKUP('3リレー（入力してください）'!D17,'sal1'!$E$6:$F$12,2))</f>
        <v/>
      </c>
      <c r="E59" s="285"/>
      <c r="F59" s="286" t="str">
        <f>IF('3リレー（入力してください）'!D17="","",'3リレー（入力してください）'!E17)</f>
        <v/>
      </c>
      <c r="G59" s="286"/>
      <c r="H59" s="287"/>
    </row>
    <row r="60" spans="1:9" s="62" customFormat="1" ht="31.5" customHeight="1">
      <c r="A60" s="65"/>
    </row>
    <row r="61" spans="1:9" s="62" customFormat="1" ht="31.5" customHeight="1">
      <c r="A61" s="65"/>
    </row>
    <row r="62" spans="1:9" s="62" customFormat="1" ht="31.5" customHeight="1">
      <c r="A62" s="65"/>
    </row>
    <row r="63" spans="1:9" s="62" customFormat="1" ht="31.5" customHeight="1">
      <c r="A63" s="65"/>
    </row>
    <row r="64" spans="1:9">
      <c r="A64" s="64"/>
      <c r="B64"/>
      <c r="C64"/>
      <c r="D64"/>
      <c r="E64"/>
      <c r="F64"/>
      <c r="G64"/>
      <c r="H64"/>
      <c r="I64"/>
    </row>
    <row r="65" spans="1:9">
      <c r="A65" s="64"/>
      <c r="B65"/>
      <c r="C65"/>
      <c r="D65"/>
      <c r="E65"/>
      <c r="F65"/>
      <c r="G65"/>
      <c r="H65"/>
      <c r="I65"/>
    </row>
    <row r="66" spans="1:9">
      <c r="A66" s="64"/>
      <c r="B66"/>
      <c r="C66"/>
      <c r="D66"/>
      <c r="E66"/>
      <c r="F66"/>
      <c r="G66"/>
      <c r="H66"/>
      <c r="I66"/>
    </row>
    <row r="67" spans="1:9">
      <c r="A67" s="64"/>
      <c r="B67"/>
      <c r="C67"/>
      <c r="D67"/>
      <c r="E67"/>
      <c r="F67"/>
      <c r="G67"/>
      <c r="H67"/>
      <c r="I67"/>
    </row>
    <row r="68" spans="1:9">
      <c r="A68" s="64"/>
      <c r="B68"/>
      <c r="C68"/>
      <c r="D68"/>
      <c r="E68"/>
      <c r="F68"/>
      <c r="G68"/>
      <c r="H68"/>
      <c r="I68"/>
    </row>
    <row r="69" spans="1:9">
      <c r="A69" s="64"/>
      <c r="B69"/>
      <c r="C69"/>
      <c r="D69"/>
      <c r="E69"/>
      <c r="F69"/>
      <c r="G69"/>
      <c r="H69"/>
      <c r="I69"/>
    </row>
    <row r="70" spans="1:9">
      <c r="A70" s="64"/>
      <c r="B70"/>
      <c r="C70"/>
      <c r="D70"/>
      <c r="E70"/>
      <c r="F70"/>
      <c r="G70"/>
      <c r="H70"/>
      <c r="I70"/>
    </row>
    <row r="71" spans="1:9">
      <c r="A71" s="64"/>
      <c r="B71"/>
      <c r="C71"/>
      <c r="D71"/>
      <c r="E71"/>
      <c r="F71"/>
      <c r="G71"/>
      <c r="H71"/>
      <c r="I71"/>
    </row>
    <row r="72" spans="1:9">
      <c r="A72" s="64"/>
      <c r="B72"/>
      <c r="C72"/>
      <c r="D72"/>
      <c r="E72"/>
      <c r="F72"/>
      <c r="G72"/>
      <c r="H72"/>
      <c r="I72"/>
    </row>
    <row r="73" spans="1:9">
      <c r="A73" s="64"/>
      <c r="B73"/>
      <c r="C73"/>
      <c r="D73"/>
      <c r="E73"/>
      <c r="F73"/>
      <c r="G73"/>
      <c r="H73"/>
      <c r="I73"/>
    </row>
    <row r="74" spans="1:9">
      <c r="A74" s="64"/>
      <c r="B74"/>
      <c r="C74"/>
      <c r="D74"/>
      <c r="E74"/>
      <c r="F74"/>
      <c r="G74"/>
      <c r="H74"/>
      <c r="I74"/>
    </row>
    <row r="75" spans="1:9">
      <c r="A75" s="64"/>
      <c r="B75"/>
      <c r="C75"/>
      <c r="D75"/>
      <c r="E75"/>
      <c r="F75"/>
      <c r="G75"/>
      <c r="H75"/>
      <c r="I75"/>
    </row>
    <row r="76" spans="1:9">
      <c r="A76" s="64"/>
      <c r="B76"/>
      <c r="C76"/>
      <c r="D76"/>
      <c r="E76"/>
      <c r="F76"/>
      <c r="G76"/>
      <c r="H76"/>
      <c r="I76"/>
    </row>
    <row r="77" spans="1:9">
      <c r="A77" s="64"/>
      <c r="B77"/>
      <c r="C77"/>
      <c r="D77"/>
      <c r="E77"/>
      <c r="F77"/>
      <c r="G77"/>
      <c r="H77"/>
      <c r="I77"/>
    </row>
    <row r="78" spans="1:9">
      <c r="A78" s="64"/>
      <c r="B78"/>
      <c r="C78"/>
      <c r="D78"/>
      <c r="E78"/>
      <c r="F78"/>
      <c r="G78"/>
      <c r="H78"/>
      <c r="I78"/>
    </row>
    <row r="79" spans="1:9">
      <c r="A79" s="64"/>
      <c r="B79"/>
      <c r="C79"/>
      <c r="D79"/>
      <c r="E79"/>
      <c r="F79"/>
      <c r="G79"/>
      <c r="H79"/>
      <c r="I79"/>
    </row>
    <row r="80" spans="1:9">
      <c r="A80" s="64"/>
      <c r="B80"/>
      <c r="C80"/>
      <c r="D80"/>
      <c r="E80"/>
      <c r="F80"/>
      <c r="G80"/>
      <c r="H80"/>
      <c r="I80"/>
    </row>
    <row r="81" spans="1:9">
      <c r="A81" s="64"/>
      <c r="B81"/>
      <c r="C81"/>
      <c r="D81"/>
      <c r="E81"/>
      <c r="F81"/>
      <c r="G81"/>
      <c r="H81"/>
      <c r="I81"/>
    </row>
    <row r="82" spans="1:9">
      <c r="A82" s="64"/>
      <c r="B82"/>
      <c r="C82"/>
      <c r="D82"/>
      <c r="E82"/>
      <c r="F82"/>
      <c r="G82"/>
      <c r="H82"/>
      <c r="I82"/>
    </row>
    <row r="83" spans="1:9">
      <c r="A83" s="64"/>
      <c r="B83"/>
      <c r="C83"/>
      <c r="D83"/>
      <c r="E83"/>
      <c r="F83"/>
      <c r="G83"/>
      <c r="H83"/>
      <c r="I83"/>
    </row>
    <row r="84" spans="1:9">
      <c r="A84" s="64"/>
      <c r="B84"/>
      <c r="C84"/>
      <c r="D84"/>
      <c r="E84"/>
      <c r="F84"/>
      <c r="G84"/>
      <c r="H84"/>
      <c r="I84"/>
    </row>
    <row r="85" spans="1:9">
      <c r="A85" s="64"/>
      <c r="B85"/>
      <c r="C85"/>
      <c r="D85"/>
      <c r="E85"/>
      <c r="F85"/>
      <c r="G85"/>
      <c r="H85"/>
      <c r="I85"/>
    </row>
    <row r="86" spans="1:9">
      <c r="A86" s="64"/>
      <c r="B86"/>
      <c r="C86"/>
      <c r="D86"/>
      <c r="E86"/>
      <c r="F86"/>
      <c r="G86"/>
      <c r="H86"/>
      <c r="I86"/>
    </row>
    <row r="87" spans="1:9">
      <c r="A87" s="64"/>
      <c r="B87"/>
      <c r="C87"/>
      <c r="D87"/>
      <c r="E87"/>
      <c r="F87"/>
      <c r="G87"/>
      <c r="H87"/>
      <c r="I87"/>
    </row>
    <row r="88" spans="1:9">
      <c r="A88" s="64"/>
      <c r="B88"/>
      <c r="C88"/>
      <c r="D88"/>
      <c r="E88"/>
      <c r="F88"/>
      <c r="G88"/>
      <c r="H88"/>
      <c r="I88"/>
    </row>
    <row r="89" spans="1:9">
      <c r="A89" s="64"/>
      <c r="B89"/>
      <c r="C89"/>
      <c r="D89"/>
      <c r="E89"/>
      <c r="F89"/>
      <c r="G89"/>
      <c r="H89"/>
      <c r="I89"/>
    </row>
    <row r="90" spans="1:9">
      <c r="A90" s="64"/>
      <c r="B90"/>
      <c r="C90"/>
      <c r="D90"/>
      <c r="E90"/>
      <c r="F90"/>
      <c r="G90"/>
      <c r="H90"/>
      <c r="I90"/>
    </row>
    <row r="91" spans="1:9">
      <c r="A91" s="64"/>
      <c r="B91"/>
      <c r="C91"/>
      <c r="D91"/>
      <c r="E91"/>
      <c r="F91"/>
      <c r="G91"/>
      <c r="H91"/>
      <c r="I91"/>
    </row>
    <row r="92" spans="1:9">
      <c r="A92" s="64"/>
      <c r="B92"/>
      <c r="C92"/>
      <c r="D92"/>
      <c r="E92"/>
      <c r="F92"/>
      <c r="G92"/>
      <c r="H92"/>
      <c r="I92"/>
    </row>
    <row r="93" spans="1:9">
      <c r="A93" s="64"/>
      <c r="B93"/>
      <c r="C93"/>
      <c r="D93"/>
      <c r="E93"/>
      <c r="F93"/>
      <c r="G93"/>
      <c r="H93"/>
      <c r="I93"/>
    </row>
    <row r="94" spans="1:9">
      <c r="A94" s="64"/>
      <c r="B94"/>
      <c r="C94"/>
      <c r="D94"/>
      <c r="E94"/>
      <c r="F94"/>
      <c r="G94"/>
      <c r="H94"/>
      <c r="I94"/>
    </row>
    <row r="95" spans="1:9">
      <c r="A95" s="64"/>
      <c r="B95"/>
      <c r="C95"/>
      <c r="D95"/>
      <c r="E95"/>
      <c r="F95"/>
      <c r="G95"/>
      <c r="H95"/>
      <c r="I95"/>
    </row>
    <row r="96" spans="1:9">
      <c r="A96" s="64"/>
      <c r="B96"/>
      <c r="C96"/>
      <c r="D96"/>
      <c r="E96"/>
      <c r="F96"/>
      <c r="G96"/>
      <c r="H96"/>
      <c r="I96"/>
    </row>
    <row r="97" spans="1:9">
      <c r="A97" s="64"/>
      <c r="B97"/>
      <c r="C97"/>
      <c r="D97"/>
      <c r="E97"/>
      <c r="F97"/>
      <c r="G97"/>
      <c r="H97"/>
      <c r="I97"/>
    </row>
    <row r="98" spans="1:9">
      <c r="A98" s="64"/>
      <c r="B98"/>
      <c r="C98"/>
      <c r="D98"/>
      <c r="E98"/>
      <c r="F98"/>
      <c r="G98"/>
      <c r="H98"/>
      <c r="I98"/>
    </row>
    <row r="99" spans="1:9">
      <c r="A99" s="64"/>
      <c r="B99"/>
      <c r="C99"/>
      <c r="D99"/>
      <c r="E99"/>
      <c r="F99"/>
      <c r="G99"/>
      <c r="H99"/>
      <c r="I99"/>
    </row>
    <row r="100" spans="1:9">
      <c r="A100" s="64"/>
      <c r="B100"/>
      <c r="C100"/>
      <c r="D100"/>
      <c r="E100"/>
      <c r="F100"/>
      <c r="G100"/>
      <c r="H100"/>
      <c r="I100"/>
    </row>
    <row r="101" spans="1:9">
      <c r="A101" s="64"/>
      <c r="B101"/>
      <c r="C101"/>
      <c r="D101"/>
      <c r="E101"/>
      <c r="F101"/>
      <c r="G101"/>
      <c r="H101"/>
      <c r="I101"/>
    </row>
    <row r="102" spans="1:9">
      <c r="A102" s="64"/>
      <c r="B102"/>
      <c r="C102"/>
      <c r="D102"/>
      <c r="E102"/>
      <c r="F102"/>
      <c r="G102"/>
      <c r="H102"/>
      <c r="I102"/>
    </row>
    <row r="103" spans="1:9">
      <c r="A103" s="64"/>
      <c r="B103"/>
      <c r="C103"/>
      <c r="D103"/>
      <c r="E103"/>
      <c r="F103"/>
      <c r="G103"/>
      <c r="H103"/>
      <c r="I103"/>
    </row>
    <row r="104" spans="1:9">
      <c r="A104" s="64"/>
      <c r="B104"/>
      <c r="C104"/>
      <c r="D104"/>
      <c r="E104"/>
      <c r="F104"/>
      <c r="G104"/>
      <c r="H104"/>
      <c r="I104"/>
    </row>
    <row r="105" spans="1:9">
      <c r="A105" s="64"/>
      <c r="B105"/>
      <c r="C105"/>
      <c r="D105"/>
      <c r="E105"/>
      <c r="F105"/>
      <c r="G105"/>
      <c r="H105"/>
      <c r="I105"/>
    </row>
    <row r="106" spans="1:9">
      <c r="A106" s="64"/>
      <c r="B106"/>
      <c r="C106"/>
      <c r="D106"/>
      <c r="E106"/>
      <c r="F106"/>
      <c r="G106"/>
      <c r="H106"/>
      <c r="I106"/>
    </row>
    <row r="107" spans="1:9">
      <c r="A107" s="64"/>
      <c r="B107"/>
      <c r="C107"/>
      <c r="D107"/>
      <c r="E107"/>
      <c r="F107"/>
      <c r="G107"/>
      <c r="H107"/>
      <c r="I107"/>
    </row>
    <row r="108" spans="1:9">
      <c r="A108" s="64"/>
      <c r="B108"/>
      <c r="C108"/>
      <c r="D108"/>
      <c r="E108"/>
      <c r="F108"/>
      <c r="G108"/>
      <c r="H108"/>
      <c r="I108"/>
    </row>
    <row r="109" spans="1:9">
      <c r="A109" s="64"/>
      <c r="B109"/>
      <c r="C109"/>
      <c r="D109"/>
      <c r="E109"/>
      <c r="F109"/>
      <c r="G109"/>
      <c r="H109"/>
      <c r="I109"/>
    </row>
    <row r="110" spans="1:9">
      <c r="A110" s="64"/>
      <c r="B110"/>
      <c r="C110"/>
      <c r="D110"/>
      <c r="E110"/>
      <c r="F110"/>
      <c r="G110"/>
      <c r="H110"/>
      <c r="I110"/>
    </row>
    <row r="111" spans="1:9">
      <c r="A111" s="64"/>
      <c r="B111"/>
      <c r="C111"/>
      <c r="D111"/>
      <c r="E111"/>
      <c r="F111"/>
      <c r="G111"/>
      <c r="H111"/>
      <c r="I111"/>
    </row>
    <row r="112" spans="1:9">
      <c r="A112" s="64"/>
      <c r="B112"/>
      <c r="C112"/>
      <c r="D112"/>
      <c r="E112"/>
      <c r="F112"/>
      <c r="G112"/>
      <c r="H112"/>
      <c r="I112"/>
    </row>
    <row r="113" spans="1:9">
      <c r="A113" s="64"/>
      <c r="B113"/>
      <c r="C113"/>
      <c r="D113"/>
      <c r="E113"/>
      <c r="F113"/>
      <c r="G113"/>
      <c r="H113"/>
      <c r="I113"/>
    </row>
    <row r="114" spans="1:9">
      <c r="A114" s="64"/>
      <c r="B114"/>
      <c r="C114"/>
      <c r="D114"/>
      <c r="E114"/>
      <c r="F114"/>
      <c r="G114"/>
      <c r="H114"/>
      <c r="I114"/>
    </row>
    <row r="115" spans="1:9">
      <c r="A115" s="64"/>
      <c r="B115"/>
      <c r="C115"/>
      <c r="D115"/>
      <c r="E115"/>
      <c r="F115"/>
      <c r="G115"/>
      <c r="H115"/>
      <c r="I115"/>
    </row>
    <row r="116" spans="1:9">
      <c r="A116" s="64"/>
      <c r="B116"/>
      <c r="C116"/>
      <c r="D116"/>
      <c r="E116"/>
      <c r="F116"/>
      <c r="G116"/>
      <c r="H116"/>
      <c r="I116"/>
    </row>
    <row r="117" spans="1:9">
      <c r="A117" s="64"/>
      <c r="B117"/>
      <c r="C117"/>
      <c r="D117"/>
      <c r="E117"/>
      <c r="F117"/>
      <c r="G117"/>
      <c r="H117"/>
      <c r="I117"/>
    </row>
    <row r="118" spans="1:9">
      <c r="A118" s="64"/>
      <c r="B118"/>
      <c r="C118"/>
      <c r="D118"/>
      <c r="E118"/>
      <c r="F118"/>
      <c r="G118"/>
      <c r="H118"/>
      <c r="I118"/>
    </row>
    <row r="119" spans="1:9">
      <c r="A119" s="64"/>
      <c r="B119"/>
      <c r="C119"/>
      <c r="D119"/>
      <c r="E119"/>
      <c r="F119"/>
      <c r="G119"/>
      <c r="H119"/>
      <c r="I119"/>
    </row>
    <row r="120" spans="1:9">
      <c r="A120" s="64"/>
      <c r="B120"/>
      <c r="C120"/>
      <c r="D120"/>
      <c r="E120"/>
      <c r="F120"/>
      <c r="G120"/>
      <c r="H120"/>
      <c r="I120"/>
    </row>
    <row r="121" spans="1:9">
      <c r="A121" s="64"/>
      <c r="B121"/>
      <c r="C121"/>
      <c r="D121"/>
      <c r="E121"/>
      <c r="F121"/>
      <c r="G121"/>
      <c r="H121"/>
      <c r="I121"/>
    </row>
    <row r="122" spans="1:9">
      <c r="A122" s="64"/>
      <c r="B122"/>
      <c r="C122"/>
      <c r="D122"/>
      <c r="E122"/>
      <c r="F122"/>
      <c r="G122"/>
      <c r="H122"/>
      <c r="I122"/>
    </row>
    <row r="123" spans="1:9">
      <c r="A123" s="64"/>
      <c r="B123"/>
      <c r="C123"/>
      <c r="D123"/>
      <c r="E123"/>
      <c r="F123"/>
      <c r="G123"/>
      <c r="H123"/>
      <c r="I123"/>
    </row>
    <row r="124" spans="1:9">
      <c r="A124" s="64"/>
      <c r="B124"/>
      <c r="C124"/>
      <c r="D124"/>
      <c r="E124"/>
      <c r="F124"/>
      <c r="G124"/>
      <c r="H124"/>
      <c r="I124"/>
    </row>
    <row r="125" spans="1:9">
      <c r="A125" s="64"/>
      <c r="B125"/>
      <c r="C125"/>
      <c r="D125"/>
      <c r="E125"/>
      <c r="F125"/>
      <c r="G125"/>
      <c r="H125"/>
      <c r="I125"/>
    </row>
    <row r="126" spans="1:9">
      <c r="A126" s="64"/>
      <c r="B126"/>
      <c r="C126"/>
      <c r="D126"/>
      <c r="E126"/>
      <c r="F126"/>
      <c r="G126"/>
      <c r="H126"/>
      <c r="I126"/>
    </row>
    <row r="127" spans="1:9">
      <c r="A127" s="64"/>
      <c r="B127"/>
      <c r="C127"/>
      <c r="D127"/>
      <c r="E127"/>
      <c r="F127"/>
      <c r="G127"/>
      <c r="H127"/>
      <c r="I127"/>
    </row>
    <row r="128" spans="1:9">
      <c r="A128" s="64"/>
      <c r="B128"/>
      <c r="C128"/>
      <c r="D128"/>
      <c r="E128"/>
      <c r="F128"/>
      <c r="G128"/>
      <c r="H128"/>
      <c r="I128"/>
    </row>
    <row r="129" spans="1:9">
      <c r="A129" s="64"/>
      <c r="B129"/>
      <c r="C129"/>
      <c r="D129"/>
      <c r="E129"/>
      <c r="F129"/>
      <c r="G129"/>
      <c r="H129"/>
      <c r="I129"/>
    </row>
    <row r="130" spans="1:9">
      <c r="A130" s="64"/>
      <c r="B130"/>
      <c r="C130"/>
      <c r="D130"/>
      <c r="E130"/>
      <c r="F130"/>
      <c r="G130"/>
      <c r="H130"/>
      <c r="I130"/>
    </row>
    <row r="131" spans="1:9">
      <c r="A131" s="64"/>
      <c r="B131"/>
      <c r="C131"/>
      <c r="D131"/>
      <c r="E131"/>
      <c r="F131"/>
      <c r="G131"/>
      <c r="H131"/>
      <c r="I131"/>
    </row>
    <row r="132" spans="1:9">
      <c r="A132" s="64"/>
      <c r="B132"/>
      <c r="C132"/>
      <c r="D132"/>
      <c r="E132"/>
      <c r="F132"/>
      <c r="G132"/>
      <c r="H132"/>
      <c r="I132"/>
    </row>
    <row r="133" spans="1:9">
      <c r="A133" s="64"/>
      <c r="B133"/>
      <c r="C133"/>
      <c r="D133"/>
      <c r="E133"/>
      <c r="F133"/>
      <c r="G133"/>
      <c r="H133"/>
      <c r="I133"/>
    </row>
    <row r="134" spans="1:9">
      <c r="A134" s="64"/>
      <c r="B134"/>
      <c r="C134"/>
      <c r="D134"/>
      <c r="E134"/>
      <c r="F134"/>
      <c r="G134"/>
      <c r="H134"/>
      <c r="I134"/>
    </row>
    <row r="135" spans="1:9">
      <c r="A135" s="64"/>
      <c r="B135"/>
      <c r="C135"/>
      <c r="D135"/>
      <c r="E135"/>
      <c r="F135"/>
      <c r="G135"/>
      <c r="H135"/>
      <c r="I135"/>
    </row>
    <row r="136" spans="1:9">
      <c r="A136" s="64"/>
      <c r="B136"/>
      <c r="C136"/>
      <c r="D136"/>
      <c r="E136"/>
      <c r="F136"/>
      <c r="G136"/>
      <c r="H136"/>
      <c r="I136"/>
    </row>
    <row r="137" spans="1:9">
      <c r="A137" s="64"/>
      <c r="B137"/>
      <c r="C137"/>
      <c r="D137"/>
      <c r="E137"/>
      <c r="F137"/>
      <c r="G137"/>
      <c r="H137"/>
      <c r="I137"/>
    </row>
    <row r="138" spans="1:9">
      <c r="A138" s="64"/>
      <c r="B138"/>
      <c r="C138"/>
      <c r="D138"/>
      <c r="E138"/>
      <c r="F138"/>
      <c r="G138"/>
      <c r="H138"/>
      <c r="I138"/>
    </row>
    <row r="139" spans="1:9">
      <c r="A139" s="64"/>
      <c r="B139"/>
      <c r="C139"/>
      <c r="D139"/>
      <c r="E139"/>
      <c r="F139"/>
      <c r="G139"/>
      <c r="H139"/>
      <c r="I139"/>
    </row>
    <row r="140" spans="1:9">
      <c r="A140" s="64"/>
      <c r="B140"/>
      <c r="C140"/>
      <c r="D140"/>
      <c r="E140"/>
      <c r="F140"/>
      <c r="G140"/>
      <c r="H140"/>
      <c r="I140"/>
    </row>
    <row r="141" spans="1:9">
      <c r="A141" s="64"/>
      <c r="B141"/>
      <c r="C141"/>
      <c r="D141"/>
      <c r="E141"/>
      <c r="F141"/>
      <c r="G141"/>
      <c r="H141"/>
      <c r="I141"/>
    </row>
    <row r="142" spans="1:9">
      <c r="A142" s="64"/>
      <c r="B142"/>
      <c r="C142"/>
      <c r="D142"/>
      <c r="E142"/>
      <c r="F142"/>
      <c r="G142"/>
      <c r="H142"/>
      <c r="I142"/>
    </row>
    <row r="143" spans="1:9">
      <c r="A143" s="64"/>
      <c r="B143"/>
      <c r="C143"/>
      <c r="D143"/>
      <c r="E143"/>
      <c r="F143"/>
      <c r="G143"/>
      <c r="H143"/>
      <c r="I143"/>
    </row>
    <row r="144" spans="1:9">
      <c r="A144" s="64"/>
      <c r="B144"/>
      <c r="C144"/>
      <c r="D144"/>
      <c r="E144"/>
      <c r="F144"/>
      <c r="G144"/>
      <c r="H144"/>
      <c r="I144"/>
    </row>
    <row r="145" spans="1:9">
      <c r="A145" s="64"/>
      <c r="B145"/>
      <c r="C145"/>
      <c r="D145"/>
      <c r="E145"/>
      <c r="F145"/>
      <c r="G145"/>
      <c r="H145"/>
      <c r="I145"/>
    </row>
  </sheetData>
  <sheetProtection password="CB83" sheet="1"/>
  <mergeCells count="27">
    <mergeCell ref="D54:E54"/>
    <mergeCell ref="F54:H54"/>
    <mergeCell ref="D55:E55"/>
    <mergeCell ref="F55:H55"/>
    <mergeCell ref="D59:E59"/>
    <mergeCell ref="F59:H59"/>
    <mergeCell ref="D56:E56"/>
    <mergeCell ref="F56:H56"/>
    <mergeCell ref="D57:E57"/>
    <mergeCell ref="F57:H57"/>
    <mergeCell ref="D58:E58"/>
    <mergeCell ref="F58:H58"/>
    <mergeCell ref="D53:E53"/>
    <mergeCell ref="F53:H53"/>
    <mergeCell ref="D51:E51"/>
    <mergeCell ref="F50:H50"/>
    <mergeCell ref="F51:H51"/>
    <mergeCell ref="D52:E52"/>
    <mergeCell ref="F52:H52"/>
    <mergeCell ref="G2:H2"/>
    <mergeCell ref="B2:E2"/>
    <mergeCell ref="D50:E50"/>
    <mergeCell ref="B1:I1"/>
    <mergeCell ref="D48:E48"/>
    <mergeCell ref="D49:E49"/>
    <mergeCell ref="F48:H48"/>
    <mergeCell ref="F49:H49"/>
  </mergeCells>
  <phoneticPr fontId="2"/>
  <printOptions horizontalCentered="1" verticalCentered="1"/>
  <pageMargins left="0.78740157480314965" right="0.59055118110236227" top="0.51181102362204722" bottom="0.43307086614173229" header="0.51181102362204722" footer="0.31496062992125984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67"/>
  <sheetViews>
    <sheetView workbookViewId="0">
      <selection activeCell="B6" sqref="B6"/>
    </sheetView>
  </sheetViews>
  <sheetFormatPr defaultRowHeight="13.5"/>
  <cols>
    <col min="1" max="1" width="11" bestFit="1" customWidth="1"/>
    <col min="2" max="2" width="13.875" bestFit="1" customWidth="1"/>
    <col min="3" max="3" width="19.25" bestFit="1" customWidth="1"/>
    <col min="4" max="4" width="11" bestFit="1" customWidth="1"/>
    <col min="5" max="6" width="18.625" bestFit="1" customWidth="1"/>
    <col min="7" max="8" width="5.25" bestFit="1" customWidth="1"/>
    <col min="9" max="10" width="5.25" customWidth="1"/>
    <col min="11" max="12" width="5.25" bestFit="1" customWidth="1"/>
    <col min="13" max="13" width="11.125" customWidth="1"/>
    <col min="14" max="15" width="5.25" customWidth="1"/>
    <col min="16" max="16" width="13.125" bestFit="1" customWidth="1"/>
  </cols>
  <sheetData>
    <row r="1" spans="1:24">
      <c r="A1" s="137" t="s">
        <v>148</v>
      </c>
      <c r="B1" s="137" t="s">
        <v>206</v>
      </c>
      <c r="C1" s="138" t="s">
        <v>151</v>
      </c>
      <c r="D1" s="138" t="s">
        <v>152</v>
      </c>
      <c r="E1" s="138" t="s">
        <v>49</v>
      </c>
      <c r="F1" s="138" t="s">
        <v>50</v>
      </c>
      <c r="G1" s="138" t="s">
        <v>153</v>
      </c>
      <c r="H1" s="138" t="s">
        <v>154</v>
      </c>
      <c r="I1" s="138" t="s">
        <v>155</v>
      </c>
      <c r="J1" s="138" t="s">
        <v>163</v>
      </c>
      <c r="K1" s="138" t="s">
        <v>164</v>
      </c>
      <c r="L1" s="138" t="s">
        <v>156</v>
      </c>
      <c r="M1" s="138" t="s">
        <v>157</v>
      </c>
      <c r="N1" s="138" t="s">
        <v>168</v>
      </c>
      <c r="O1" s="138" t="s">
        <v>169</v>
      </c>
      <c r="P1" s="138" t="s">
        <v>170</v>
      </c>
      <c r="Q1" s="138" t="s">
        <v>165</v>
      </c>
      <c r="R1" s="138" t="s">
        <v>166</v>
      </c>
      <c r="S1" s="138" t="s">
        <v>167</v>
      </c>
      <c r="T1" s="138"/>
      <c r="U1" s="138" t="s">
        <v>191</v>
      </c>
      <c r="V1" s="138" t="s">
        <v>192</v>
      </c>
      <c r="W1" s="138" t="s">
        <v>193</v>
      </c>
      <c r="X1" s="138" t="s">
        <v>205</v>
      </c>
    </row>
    <row r="2" spans="1:24">
      <c r="A2">
        <f>'1 団体申込書（入力してください）'!I6</f>
        <v>0</v>
      </c>
      <c r="B2" s="161">
        <f>'1 団体申込書（入力してください）'!D41</f>
        <v>0</v>
      </c>
      <c r="C2">
        <f>'1 団体申込書（入力してください）'!C6</f>
        <v>0</v>
      </c>
      <c r="D2">
        <f>'1 団体申込書（入力してください）'!C4</f>
        <v>0</v>
      </c>
      <c r="E2">
        <f>'1 団体申込書（入力してください）'!C16</f>
        <v>0</v>
      </c>
      <c r="F2">
        <f>'1 団体申込書（入力してください）'!I16</f>
        <v>0</v>
      </c>
      <c r="G2">
        <f>'1 団体申込書（入力してください）'!C14</f>
        <v>0</v>
      </c>
      <c r="H2">
        <f>'1 団体申込書（入力してください）'!D32</f>
        <v>0</v>
      </c>
      <c r="I2">
        <f>'1 団体申込書（入力してください）'!D33</f>
        <v>0</v>
      </c>
      <c r="J2">
        <f>'1 団体申込書（入力してください）'!D38</f>
        <v>0</v>
      </c>
      <c r="K2">
        <f>'1 団体申込書（入力してください）'!D39</f>
        <v>0</v>
      </c>
      <c r="L2">
        <f>'1 団体申込書（入力してください）'!D38*4+'1 団体申込書（入力してください）'!D35</f>
        <v>0</v>
      </c>
      <c r="M2">
        <f>'1 団体申込書（入力してください）'!D39*4+'1 団体申込書（入力してください）'!D36</f>
        <v>0</v>
      </c>
      <c r="N2">
        <f>'1 団体申込書（入力してください）'!C22</f>
        <v>0</v>
      </c>
      <c r="O2" t="str">
        <f>'1 団体申込書（入力してください）'!E22</f>
        <v>　</v>
      </c>
      <c r="P2">
        <f>'1 団体申込書（入力してください）'!H22</f>
        <v>0</v>
      </c>
      <c r="Q2">
        <f>'1 団体申込書（入力してください）'!I14</f>
        <v>0</v>
      </c>
      <c r="R2">
        <f>'1 団体申込書（入力してください）'!D9</f>
        <v>0</v>
      </c>
      <c r="S2">
        <f>'1 団体申込書（入力してください）'!D11</f>
        <v>0</v>
      </c>
      <c r="T2" t="str">
        <f>IF('1 団体申込書（入力してください）'!D12="","",'1 団体申込書（入力してください）'!D12)</f>
        <v/>
      </c>
      <c r="U2">
        <f>IF('1 団体申込書（入力してください）'!D26="",'1 団体申込書（入力してください）'!D9,'1 団体申込書（入力してください）'!D26)</f>
        <v>0</v>
      </c>
      <c r="V2">
        <f>IF('1 団体申込書（入力してください）'!D28="",'1 団体申込書（入力してください）'!D11,'1 団体申込書（入力してください）'!D28)</f>
        <v>0</v>
      </c>
      <c r="W2">
        <f>IF('1 団体申込書（入力してください）'!D29="",'1 団体申込書（入力してください）'!C4,"")</f>
        <v>0</v>
      </c>
      <c r="X2">
        <f>IF('1 団体申込書（入力してください）'!D29="",'1 団体申込書（入力してください）'!C16,'1 団体申込書（入力してください）'!D29)</f>
        <v>0</v>
      </c>
    </row>
    <row r="3" spans="1:24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</row>
    <row r="4" spans="1:24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spans="1:24">
      <c r="A5" s="139" t="s">
        <v>37</v>
      </c>
      <c r="B5" s="140" t="s">
        <v>38</v>
      </c>
      <c r="C5" s="140" t="s">
        <v>39</v>
      </c>
      <c r="D5" s="140" t="s">
        <v>40</v>
      </c>
      <c r="E5" s="140" t="s">
        <v>41</v>
      </c>
      <c r="F5" s="140" t="s">
        <v>6</v>
      </c>
      <c r="G5" s="140" t="s">
        <v>8</v>
      </c>
      <c r="H5" s="140" t="s">
        <v>2</v>
      </c>
      <c r="I5" s="140" t="s">
        <v>42</v>
      </c>
      <c r="J5" s="141" t="s">
        <v>43</v>
      </c>
      <c r="K5" s="138" t="s">
        <v>152</v>
      </c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4">
      <c r="A6" s="1"/>
      <c r="B6" t="str">
        <f>IF('3リレー（入力してください）'!F6="","",'3リレー（入力してください）'!F6)</f>
        <v/>
      </c>
      <c r="C6" t="str">
        <f>IF('3リレー（入力してください）'!G6="","",'3リレー（入力してください）'!G6)</f>
        <v/>
      </c>
      <c r="D6" s="1"/>
      <c r="E6" s="1"/>
      <c r="F6" s="1" t="s">
        <v>190</v>
      </c>
      <c r="G6" s="1" t="str">
        <f>IF('3リレー（入力してください）'!B6="","",'3リレー（入力してください）'!B6)</f>
        <v>1</v>
      </c>
      <c r="H6" s="1" t="str">
        <f>IF('3リレー（入力してください）'!C6="","",'3リレー（入力してください）'!C6)</f>
        <v/>
      </c>
      <c r="I6" s="1" t="str">
        <f>IF('3リレー（入力してください）'!D6="","",'3リレー（入力してください）'!D6)</f>
        <v/>
      </c>
      <c r="J6" s="1" t="str">
        <f>IF('3リレー（入力してください）'!E6="","",'3リレー（入力してください）'!E6)</f>
        <v/>
      </c>
      <c r="K6" t="str">
        <f>IF('3リレー（入力してください）'!D6="","",'1 団体申込書（入力してください）'!C4:H4)</f>
        <v/>
      </c>
    </row>
    <row r="7" spans="1:24">
      <c r="A7" s="1"/>
      <c r="B7" t="str">
        <f>IF('3リレー（入力してください）'!F7="","",'3リレー（入力してください）'!F7)</f>
        <v/>
      </c>
      <c r="C7" t="str">
        <f>IF('3リレー（入力してください）'!G7="","",'3リレー（入力してください）'!G7)</f>
        <v/>
      </c>
      <c r="D7" s="1"/>
      <c r="E7" s="1"/>
      <c r="F7" s="1" t="s">
        <v>190</v>
      </c>
      <c r="G7" s="1" t="str">
        <f>IF('3リレー（入力してください）'!B7="","",'3リレー（入力してください）'!B7)</f>
        <v>1</v>
      </c>
      <c r="H7" s="1" t="str">
        <f>IF('3リレー（入力してください）'!C7="","",'3リレー（入力してください）'!C7)</f>
        <v/>
      </c>
      <c r="I7" s="1" t="str">
        <f>IF('3リレー（入力してください）'!D7="","",'3リレー（入力してください）'!D7)</f>
        <v/>
      </c>
      <c r="J7" s="1" t="str">
        <f>IF('3リレー（入力してください）'!E7="","",'3リレー（入力してください）'!E7)</f>
        <v/>
      </c>
      <c r="K7" t="str">
        <f>IF('3リレー（入力してください）'!D7="","",'1 団体申込書（入力してください）'!C5:H5)</f>
        <v/>
      </c>
    </row>
    <row r="8" spans="1:24">
      <c r="A8" s="1"/>
      <c r="B8" t="str">
        <f>IF('3リレー（入力してください）'!F8="","",'3リレー（入力してください）'!F8)</f>
        <v/>
      </c>
      <c r="C8" t="str">
        <f>IF('3リレー（入力してください）'!G8="","",'3リレー（入力してください）'!G8)</f>
        <v/>
      </c>
      <c r="D8" s="1"/>
      <c r="E8" s="1"/>
      <c r="F8" s="1" t="s">
        <v>139</v>
      </c>
      <c r="G8" s="1" t="str">
        <f>IF('3リレー（入力してください）'!B8="","",'3リレー（入力してください）'!B8)</f>
        <v>1</v>
      </c>
      <c r="H8" s="1" t="str">
        <f>IF('3リレー（入力してください）'!C8="","",'3リレー（入力してください）'!C8)</f>
        <v/>
      </c>
      <c r="I8" s="1" t="str">
        <f>IF('3リレー（入力してください）'!D8="","",'3リレー（入力してください）'!D8)</f>
        <v/>
      </c>
      <c r="J8" s="1" t="str">
        <f>IF('3リレー（入力してください）'!E8="","",'3リレー（入力してください）'!E8)</f>
        <v/>
      </c>
      <c r="K8" t="str">
        <f>IF('3リレー（入力してください）'!D8="","",'1 団体申込書（入力してください）'!C6:H6)</f>
        <v/>
      </c>
    </row>
    <row r="9" spans="1:24">
      <c r="A9" s="1"/>
      <c r="B9" t="str">
        <f>IF('3リレー（入力してください）'!F9="","",'3リレー（入力してください）'!F9)</f>
        <v/>
      </c>
      <c r="C9" t="str">
        <f>IF('3リレー（入力してください）'!G9="","",'3リレー（入力してください）'!G9)</f>
        <v/>
      </c>
      <c r="D9" s="1"/>
      <c r="E9" s="1"/>
      <c r="F9" s="1" t="s">
        <v>139</v>
      </c>
      <c r="G9" s="1" t="str">
        <f>IF('3リレー（入力してください）'!B9="","",'3リレー（入力してください）'!B9)</f>
        <v>1</v>
      </c>
      <c r="H9" s="1" t="str">
        <f>IF('3リレー（入力してください）'!C9="","",'3リレー（入力してください）'!C9)</f>
        <v/>
      </c>
      <c r="I9" s="1" t="str">
        <f>IF('3リレー（入力してください）'!D9="","",'3リレー（入力してください）'!D9)</f>
        <v/>
      </c>
      <c r="J9" s="1" t="str">
        <f>IF('3リレー（入力してください）'!E9="","",'3リレー（入力してください）'!E9)</f>
        <v/>
      </c>
      <c r="K9" t="str">
        <f>IF('3リレー（入力してください）'!D9="","",'1 団体申込書（入力してください）'!C7:H7)</f>
        <v/>
      </c>
    </row>
    <row r="10" spans="1:24">
      <c r="A10" s="1"/>
      <c r="B10" t="str">
        <f>IF('3リレー（入力してください）'!F10="","",'3リレー（入力してください）'!F10)</f>
        <v/>
      </c>
      <c r="C10" t="str">
        <f>IF('3リレー（入力してください）'!G10="","",'3リレー（入力してください）'!G10)</f>
        <v/>
      </c>
      <c r="D10" s="1"/>
      <c r="E10" s="1"/>
      <c r="F10" s="1" t="s">
        <v>139</v>
      </c>
      <c r="G10" s="1" t="str">
        <f>IF('3リレー（入力してください）'!B10="","",'3リレー（入力してください）'!B10)</f>
        <v>1</v>
      </c>
      <c r="H10" s="1" t="str">
        <f>IF('3リレー（入力してください）'!C10="","",'3リレー（入力してください）'!C10)</f>
        <v/>
      </c>
      <c r="I10" s="1" t="str">
        <f>IF('3リレー（入力してください）'!D10="","",'3リレー（入力してください）'!D10)</f>
        <v/>
      </c>
      <c r="J10" s="1" t="str">
        <f>IF('3リレー（入力してください）'!E10="","",'3リレー（入力してください）'!E10)</f>
        <v/>
      </c>
      <c r="K10" t="str">
        <f>IF('3リレー（入力してください）'!D10="","",'1 団体申込書（入力してください）'!C8:H8)</f>
        <v/>
      </c>
    </row>
    <row r="11" spans="1:24">
      <c r="A11" s="1"/>
      <c r="B11" t="str">
        <f>IF('3リレー（入力してください）'!F11="","",'3リレー（入力してください）'!F11)</f>
        <v/>
      </c>
      <c r="C11" t="str">
        <f>IF('3リレー（入力してください）'!G11="","",'3リレー（入力してください）'!G11)</f>
        <v/>
      </c>
      <c r="D11" s="1"/>
      <c r="E11" s="1"/>
      <c r="F11" s="1" t="s">
        <v>139</v>
      </c>
      <c r="G11" s="1" t="str">
        <f>IF('3リレー（入力してください）'!B11="","",'3リレー（入力してください）'!B11)</f>
        <v>1</v>
      </c>
      <c r="H11" s="1" t="str">
        <f>IF('3リレー（入力してください）'!C11="","",'3リレー（入力してください）'!C11)</f>
        <v/>
      </c>
      <c r="I11" s="1" t="str">
        <f>IF('3リレー（入力してください）'!D11="","",'3リレー（入力してください）'!D11)</f>
        <v/>
      </c>
      <c r="J11" s="1" t="str">
        <f>IF('3リレー（入力してください）'!E11="","",'3リレー（入力してください）'!E11)</f>
        <v/>
      </c>
      <c r="K11" t="str">
        <f>IF('3リレー（入力してください）'!D11="","",'1 団体申込書（入力してください）'!C9:H9)</f>
        <v/>
      </c>
    </row>
    <row r="12" spans="1:24">
      <c r="A12" s="1"/>
      <c r="B12" t="str">
        <f>IF('3リレー（入力してください）'!F12="","",'3リレー（入力してください）'!F12)</f>
        <v/>
      </c>
      <c r="C12" t="str">
        <f>IF('3リレー（入力してください）'!G12="","",'3リレー（入力してください）'!G12)</f>
        <v/>
      </c>
      <c r="D12" s="1"/>
      <c r="E12" s="1"/>
      <c r="F12" s="1" t="s">
        <v>139</v>
      </c>
      <c r="G12" s="1" t="str">
        <f>IF('3リレー（入力してください）'!B12="","",'3リレー（入力してください）'!B12)</f>
        <v>1</v>
      </c>
      <c r="H12" s="1" t="str">
        <f>IF('3リレー（入力してください）'!C12="","",'3リレー（入力してください）'!C12)</f>
        <v/>
      </c>
      <c r="I12" s="1" t="str">
        <f>IF('3リレー（入力してください）'!D12="","",'3リレー（入力してください）'!D12)</f>
        <v/>
      </c>
      <c r="J12" s="1" t="str">
        <f>IF('3リレー（入力してください）'!E12="","",'3リレー（入力してください）'!E12)</f>
        <v/>
      </c>
      <c r="K12" t="str">
        <f>IF('3リレー（入力してください）'!D12="","",'1 団体申込書（入力してください）'!C10:H10)</f>
        <v/>
      </c>
    </row>
    <row r="13" spans="1:24">
      <c r="A13" s="1"/>
      <c r="B13" t="str">
        <f>IF('3リレー（入力してください）'!F13="","",'3リレー（入力してください）'!F13)</f>
        <v/>
      </c>
      <c r="C13" t="str">
        <f>IF('3リレー（入力してください）'!G13="","",'3リレー（入力してください）'!G13)</f>
        <v/>
      </c>
      <c r="D13" s="1"/>
      <c r="E13" s="1"/>
      <c r="F13" s="1" t="s">
        <v>139</v>
      </c>
      <c r="G13" s="1" t="str">
        <f>IF('3リレー（入力してください）'!B13="","",'3リレー（入力してください）'!B13)</f>
        <v>1</v>
      </c>
      <c r="H13" s="1" t="str">
        <f>IF('3リレー（入力してください）'!C13="","",'3リレー（入力してください）'!C13)</f>
        <v/>
      </c>
      <c r="I13" s="1" t="str">
        <f>IF('3リレー（入力してください）'!D13="","",'3リレー（入力してください）'!D13)</f>
        <v/>
      </c>
      <c r="J13" s="1" t="str">
        <f>IF('3リレー（入力してください）'!E13="","",'3リレー（入力してください）'!E13)</f>
        <v/>
      </c>
      <c r="K13" t="str">
        <f>IF('3リレー（入力してください）'!D13="","",'1 団体申込書（入力してください）'!C11:H11)</f>
        <v/>
      </c>
    </row>
    <row r="14" spans="1:24">
      <c r="A14" s="1"/>
      <c r="B14" t="str">
        <f>IF('3リレー（入力してください）'!F14="","",'3リレー（入力してください）'!F14)</f>
        <v/>
      </c>
      <c r="C14" t="str">
        <f>IF('3リレー（入力してください）'!G14="","",'3リレー（入力してください）'!G14)</f>
        <v/>
      </c>
      <c r="D14" s="1"/>
      <c r="E14" s="1"/>
      <c r="F14" s="1" t="s">
        <v>139</v>
      </c>
      <c r="G14" s="1" t="str">
        <f>IF('3リレー（入力してください）'!B14="","",'3リレー（入力してください）'!B14)</f>
        <v>1</v>
      </c>
      <c r="H14" s="1" t="str">
        <f>IF('3リレー（入力してください）'!C14="","",'3リレー（入力してください）'!C14)</f>
        <v/>
      </c>
      <c r="I14" s="1" t="str">
        <f>IF('3リレー（入力してください）'!D14="","",'3リレー（入力してください）'!D14)</f>
        <v/>
      </c>
      <c r="J14" s="1" t="str">
        <f>IF('3リレー（入力してください）'!E14="","",'3リレー（入力してください）'!E14)</f>
        <v/>
      </c>
      <c r="K14" t="str">
        <f>IF('3リレー（入力してください）'!D14="","",'1 団体申込書（入力してください）'!C12:H12)</f>
        <v/>
      </c>
    </row>
    <row r="15" spans="1:24">
      <c r="A15" s="1"/>
      <c r="B15" t="str">
        <f>IF('3リレー（入力してください）'!F15="","",'3リレー（入力してください）'!F15)</f>
        <v/>
      </c>
      <c r="C15" t="str">
        <f>IF('3リレー（入力してください）'!G15="","",'3リレー（入力してください）'!G15)</f>
        <v/>
      </c>
      <c r="D15" s="1"/>
      <c r="E15" s="1"/>
      <c r="F15" s="1" t="s">
        <v>139</v>
      </c>
      <c r="G15" s="1" t="str">
        <f>IF('3リレー（入力してください）'!B15="","",'3リレー（入力してください）'!B15)</f>
        <v>1</v>
      </c>
      <c r="H15" s="1" t="str">
        <f>IF('3リレー（入力してください）'!C15="","",'3リレー（入力してください）'!C15)</f>
        <v/>
      </c>
      <c r="I15" s="1" t="str">
        <f>IF('3リレー（入力してください）'!D15="","",'3リレー（入力してください）'!D15)</f>
        <v/>
      </c>
      <c r="J15" s="1" t="str">
        <f>IF('3リレー（入力してください）'!E15="","",'3リレー（入力してください）'!E15)</f>
        <v/>
      </c>
      <c r="K15" t="str">
        <f>IF('3リレー（入力してください）'!D15="","",'1 団体申込書（入力してください）'!C13:H13)</f>
        <v/>
      </c>
    </row>
    <row r="16" spans="1:24">
      <c r="A16" s="1"/>
      <c r="B16" t="str">
        <f>IF('3リレー（入力してください）'!F16="","",'3リレー（入力してください）'!F16)</f>
        <v/>
      </c>
      <c r="C16" t="str">
        <f>IF('3リレー（入力してください）'!G16="","",'3リレー（入力してください）'!G16)</f>
        <v/>
      </c>
      <c r="D16" s="1"/>
      <c r="E16" s="1"/>
      <c r="F16" s="1" t="s">
        <v>139</v>
      </c>
      <c r="G16" s="1" t="str">
        <f>IF('3リレー（入力してください）'!B16="","",'3リレー（入力してください）'!B16)</f>
        <v>1</v>
      </c>
      <c r="H16" s="1" t="str">
        <f>IF('3リレー（入力してください）'!C16="","",'3リレー（入力してください）'!C16)</f>
        <v/>
      </c>
      <c r="I16" s="1" t="str">
        <f>IF('3リレー（入力してください）'!D16="","",'3リレー（入力してください）'!D16)</f>
        <v/>
      </c>
      <c r="J16" s="1" t="str">
        <f>IF('3リレー（入力してください）'!E16="","",'3リレー（入力してください）'!E16)</f>
        <v/>
      </c>
      <c r="K16" t="str">
        <f>IF('3リレー（入力してください）'!D16="","",'1 団体申込書（入力してください）'!C14:H14)</f>
        <v/>
      </c>
    </row>
    <row r="17" spans="1:38">
      <c r="A17" s="1"/>
      <c r="B17" t="str">
        <f>IF('3リレー（入力してください）'!F17="","",'3リレー（入力してください）'!F17)</f>
        <v/>
      </c>
      <c r="C17" t="str">
        <f>IF('3リレー（入力してください）'!G17="","",'3リレー（入力してください）'!G17)</f>
        <v/>
      </c>
      <c r="D17" s="1"/>
      <c r="E17" s="1"/>
      <c r="F17" s="1" t="s">
        <v>139</v>
      </c>
      <c r="G17" s="1" t="str">
        <f>IF('3リレー（入力してください）'!B17="","",'3リレー（入力してください）'!B17)</f>
        <v>1</v>
      </c>
      <c r="H17" s="1" t="str">
        <f>IF('3リレー（入力してください）'!C17="","",'3リレー（入力してください）'!C17)</f>
        <v/>
      </c>
      <c r="I17" s="1" t="str">
        <f>IF('3リレー（入力してください）'!D17="","",'3リレー（入力してください）'!D17)</f>
        <v/>
      </c>
      <c r="J17" s="1" t="str">
        <f>IF('3リレー（入力してください）'!E17="","",'3リレー（入力してください）'!E17)</f>
        <v/>
      </c>
      <c r="K17" t="str">
        <f>IF('3リレー（入力してください）'!D17="","",'1 団体申込書（入力してください）'!C15:H15)</f>
        <v/>
      </c>
    </row>
    <row r="18" spans="1:38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spans="1:38">
      <c r="A19" s="142" t="s">
        <v>0</v>
      </c>
      <c r="B19" s="142" t="s">
        <v>1</v>
      </c>
      <c r="C19" s="142" t="s">
        <v>2</v>
      </c>
      <c r="D19" s="142" t="s">
        <v>3</v>
      </c>
      <c r="E19" s="142" t="s">
        <v>4</v>
      </c>
      <c r="F19" s="143" t="s">
        <v>5</v>
      </c>
      <c r="G19" s="142" t="s">
        <v>6</v>
      </c>
      <c r="H19" s="142" t="s">
        <v>7</v>
      </c>
      <c r="I19" s="142" t="s">
        <v>68</v>
      </c>
      <c r="J19" s="142" t="s">
        <v>9</v>
      </c>
      <c r="K19" s="142" t="s">
        <v>10</v>
      </c>
      <c r="L19" s="142" t="s">
        <v>11</v>
      </c>
      <c r="M19" s="142" t="s">
        <v>12</v>
      </c>
      <c r="N19" s="142" t="s">
        <v>13</v>
      </c>
      <c r="O19" s="142" t="s">
        <v>14</v>
      </c>
      <c r="P19" s="142" t="s">
        <v>15</v>
      </c>
      <c r="Q19" s="142" t="s">
        <v>16</v>
      </c>
      <c r="R19" s="142" t="s">
        <v>17</v>
      </c>
      <c r="S19" s="142" t="s">
        <v>18</v>
      </c>
      <c r="T19" s="142" t="s">
        <v>19</v>
      </c>
      <c r="U19" s="142" t="s">
        <v>20</v>
      </c>
      <c r="V19" s="142" t="s">
        <v>21</v>
      </c>
      <c r="W19" s="142" t="s">
        <v>22</v>
      </c>
      <c r="X19" s="142" t="s">
        <v>23</v>
      </c>
      <c r="Y19" s="142" t="s">
        <v>24</v>
      </c>
      <c r="Z19" s="142" t="s">
        <v>25</v>
      </c>
      <c r="AA19" s="142" t="s">
        <v>26</v>
      </c>
      <c r="AB19" s="142" t="s">
        <v>27</v>
      </c>
      <c r="AC19" s="142" t="s">
        <v>28</v>
      </c>
      <c r="AD19" s="142" t="s">
        <v>29</v>
      </c>
      <c r="AE19" s="142" t="s">
        <v>30</v>
      </c>
      <c r="AF19" s="142" t="s">
        <v>31</v>
      </c>
      <c r="AG19" s="142" t="s">
        <v>32</v>
      </c>
      <c r="AH19" s="142" t="s">
        <v>33</v>
      </c>
      <c r="AI19" s="142" t="s">
        <v>34</v>
      </c>
      <c r="AJ19" s="142" t="s">
        <v>35</v>
      </c>
      <c r="AK19" s="142" t="s">
        <v>36</v>
      </c>
      <c r="AL19" s="138"/>
    </row>
    <row r="20" spans="1:38">
      <c r="A20" s="1">
        <v>1</v>
      </c>
      <c r="B20" s="1"/>
      <c r="C20" s="1" t="str">
        <f>IF('2個人データ（入力してください）'!B4="","",'2個人データ（入力してください）'!B4)</f>
        <v/>
      </c>
      <c r="D20" s="117" t="str">
        <f>IF('2個人データ（入力してください）'!E4="","",'2個人データ（入力してください）'!E4)</f>
        <v/>
      </c>
      <c r="E20" s="1" t="str">
        <f>IF('2個人データ（入力してください）'!F4="","",'2個人データ（入力してください）'!F4)</f>
        <v/>
      </c>
      <c r="F20" s="1" t="str">
        <f>IF('2個人データ（入力してください）'!G4="","",'2個人データ（入力してください）'!G4)</f>
        <v/>
      </c>
      <c r="G20" s="1">
        <f>IF('2個人データ（入力してください）'!H4="","",'2個人データ（入力してください）'!H4)</f>
        <v>1</v>
      </c>
      <c r="H20" s="1" t="str">
        <f>IF('2個人データ（入力してください）'!I4="","",'2個人データ（入力してください）'!I4)</f>
        <v/>
      </c>
      <c r="I20" s="117" t="str">
        <f>IF('2個人データ（入力してください）'!C4="","",'2個人データ（入力してください）'!C4)</f>
        <v/>
      </c>
      <c r="J20" s="117" t="str">
        <f>IF('2個人データ（入力してください）'!D4="","",'2個人データ（入力してください）'!D4)</f>
        <v/>
      </c>
      <c r="K20" s="1" t="str">
        <f>IF('2個人データ（入力してください）'!E4="","",'1 団体申込書（入力してください）'!$I$6)</f>
        <v/>
      </c>
      <c r="L20" s="1" t="str">
        <f>IF('2個人データ（入力してください）'!E4="","",'1 団体申込書（入力してください）'!$C$6)</f>
        <v/>
      </c>
      <c r="M20" t="str">
        <f>IF('2個人データ（入力してください）'!E4="","",'1 団体申込書（入力してください）'!$C$4)</f>
        <v/>
      </c>
      <c r="N20" s="1"/>
      <c r="O20" s="1"/>
      <c r="P20" s="1"/>
      <c r="Q20" s="1" t="str">
        <f>IF('2個人データ（入力してください）'!E4="","","１")</f>
        <v/>
      </c>
      <c r="R20" s="1" t="str">
        <f>IF('2個人データ（入力してください）'!K4="","",'2個人データ（入力してください）'!K4)</f>
        <v/>
      </c>
      <c r="S20" s="1" t="str">
        <f>IF('2個人データ（入力してください）'!L4="","",'2個人データ（入力してください）'!L4)</f>
        <v/>
      </c>
      <c r="T20" s="1" t="str">
        <f>IF('2個人データ（入力してください）'!M4="","",'2個人データ（入力してください）'!M4)</f>
        <v/>
      </c>
      <c r="U20" s="1" t="str">
        <f>IF('2個人データ（入力してください）'!N4="","",'2個人データ（入力してください）'!N4)</f>
        <v/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 t="s">
        <v>124</v>
      </c>
    </row>
    <row r="21" spans="1:38">
      <c r="A21" s="1">
        <v>2</v>
      </c>
      <c r="B21" s="1"/>
      <c r="C21" s="1" t="str">
        <f>IF('2個人データ（入力してください）'!B5="","",'2個人データ（入力してください）'!B5)</f>
        <v/>
      </c>
      <c r="D21" s="117" t="str">
        <f>IF('2個人データ（入力してください）'!E5="","",'2個人データ（入力してください）'!E5)</f>
        <v/>
      </c>
      <c r="E21" s="1" t="str">
        <f>IF('2個人データ（入力してください）'!F5="","",'2個人データ（入力してください）'!F5)</f>
        <v/>
      </c>
      <c r="F21" s="1" t="str">
        <f>IF('2個人データ（入力してください）'!G5="","",'2個人データ（入力してください）'!G5)</f>
        <v/>
      </c>
      <c r="G21" s="1">
        <f>IF('2個人データ（入力してください）'!H5="","",'2個人データ（入力してください）'!H5)</f>
        <v>1</v>
      </c>
      <c r="H21" s="1" t="str">
        <f>IF('2個人データ（入力してください）'!I5="","",'2個人データ（入力してください）'!I5)</f>
        <v/>
      </c>
      <c r="I21" s="117" t="str">
        <f>IF('2個人データ（入力してください）'!C5="","",'2個人データ（入力してください）'!C5)</f>
        <v/>
      </c>
      <c r="J21" s="117" t="str">
        <f>IF('2個人データ（入力してください）'!D5="","",'2個人データ（入力してください）'!D5)</f>
        <v/>
      </c>
      <c r="K21" s="1" t="str">
        <f>IF('2個人データ（入力してください）'!E5="","",'1 団体申込書（入力してください）'!$I$6)</f>
        <v/>
      </c>
      <c r="L21" s="1" t="str">
        <f>IF('2個人データ（入力してください）'!E5="","",'1 団体申込書（入力してください）'!$C$6)</f>
        <v/>
      </c>
      <c r="M21" t="str">
        <f>IF('2個人データ（入力してください）'!E5="","",'1 団体申込書（入力してください）'!$C$4)</f>
        <v/>
      </c>
      <c r="N21" s="1"/>
      <c r="O21" s="1"/>
      <c r="P21" s="1"/>
      <c r="Q21" s="1" t="str">
        <f>IF('2個人データ（入力してください）'!E5="","","１")</f>
        <v/>
      </c>
      <c r="R21" s="1" t="str">
        <f>IF('2個人データ（入力してください）'!K5="","",'2個人データ（入力してください）'!K5)</f>
        <v/>
      </c>
      <c r="S21" s="1" t="str">
        <f>IF('2個人データ（入力してください）'!L5="","",'2個人データ（入力してください）'!L5)</f>
        <v/>
      </c>
      <c r="T21" s="1" t="str">
        <f>IF('2個人データ（入力してください）'!M5="","",'2個人データ（入力してください）'!M5)</f>
        <v/>
      </c>
      <c r="U21" s="1" t="str">
        <f>IF('2個人データ（入力してください）'!N5="","",'2個人データ（入力してください）'!N5)</f>
        <v/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124</v>
      </c>
    </row>
    <row r="22" spans="1:38">
      <c r="A22" s="1">
        <v>3</v>
      </c>
      <c r="B22" s="1"/>
      <c r="C22" s="1" t="str">
        <f>IF('2個人データ（入力してください）'!B6="","",'2個人データ（入力してください）'!B6)</f>
        <v/>
      </c>
      <c r="D22" s="117" t="str">
        <f>IF('2個人データ（入力してください）'!E6="","",'2個人データ（入力してください）'!E6)</f>
        <v/>
      </c>
      <c r="E22" s="1" t="str">
        <f>IF('2個人データ（入力してください）'!F6="","",'2個人データ（入力してください）'!F6)</f>
        <v/>
      </c>
      <c r="F22" s="1" t="str">
        <f>IF('2個人データ（入力してください）'!G6="","",'2個人データ（入力してください）'!G6)</f>
        <v/>
      </c>
      <c r="G22" s="1">
        <f>IF('2個人データ（入力してください）'!H6="","",'2個人データ（入力してください）'!H6)</f>
        <v>1</v>
      </c>
      <c r="H22" s="1" t="str">
        <f>IF('2個人データ（入力してください）'!I6="","",'2個人データ（入力してください）'!I6)</f>
        <v/>
      </c>
      <c r="I22" s="117" t="str">
        <f>IF('2個人データ（入力してください）'!C6="","",'2個人データ（入力してください）'!C6)</f>
        <v/>
      </c>
      <c r="J22" s="117" t="str">
        <f>IF('2個人データ（入力してください）'!D6="","",'2個人データ（入力してください）'!D6)</f>
        <v/>
      </c>
      <c r="K22" s="1" t="str">
        <f>IF('2個人データ（入力してください）'!E6="","",'1 団体申込書（入力してください）'!$I$6)</f>
        <v/>
      </c>
      <c r="L22" s="1" t="str">
        <f>IF('2個人データ（入力してください）'!E6="","",'1 団体申込書（入力してください）'!$C$6)</f>
        <v/>
      </c>
      <c r="M22" t="str">
        <f>IF('2個人データ（入力してください）'!E6="","",'1 団体申込書（入力してください）'!$C$4)</f>
        <v/>
      </c>
      <c r="N22" s="1"/>
      <c r="O22" s="1"/>
      <c r="P22" s="1"/>
      <c r="Q22" s="1" t="str">
        <f>IF('2個人データ（入力してください）'!E6="","","１")</f>
        <v/>
      </c>
      <c r="R22" s="1" t="str">
        <f>IF('2個人データ（入力してください）'!K6="","",'2個人データ（入力してください）'!K6)</f>
        <v/>
      </c>
      <c r="S22" s="1" t="str">
        <f>IF('2個人データ（入力してください）'!L6="","",'2個人データ（入力してください）'!L6)</f>
        <v/>
      </c>
      <c r="T22" s="1" t="str">
        <f>IF('2個人データ（入力してください）'!M6="","",'2個人データ（入力してください）'!M6)</f>
        <v/>
      </c>
      <c r="U22" s="1" t="str">
        <f>IF('2個人データ（入力してください）'!N6="","",'2個人データ（入力してください）'!N6)</f>
        <v/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124</v>
      </c>
    </row>
    <row r="23" spans="1:38">
      <c r="A23" s="1">
        <v>4</v>
      </c>
      <c r="B23" s="1"/>
      <c r="C23" s="1" t="str">
        <f>IF('2個人データ（入力してください）'!B7="","",'2個人データ（入力してください）'!B7)</f>
        <v/>
      </c>
      <c r="D23" s="117" t="str">
        <f>IF('2個人データ（入力してください）'!E7="","",'2個人データ（入力してください）'!E7)</f>
        <v/>
      </c>
      <c r="E23" s="1" t="str">
        <f>IF('2個人データ（入力してください）'!F7="","",'2個人データ（入力してください）'!F7)</f>
        <v/>
      </c>
      <c r="F23" s="1" t="str">
        <f>IF('2個人データ（入力してください）'!G7="","",'2個人データ（入力してください）'!G7)</f>
        <v/>
      </c>
      <c r="G23" s="1">
        <f>IF('2個人データ（入力してください）'!H7="","",'2個人データ（入力してください）'!H7)</f>
        <v>1</v>
      </c>
      <c r="H23" s="1" t="str">
        <f>IF('2個人データ（入力してください）'!I7="","",'2個人データ（入力してください）'!I7)</f>
        <v/>
      </c>
      <c r="I23" s="117" t="str">
        <f>IF('2個人データ（入力してください）'!C7="","",'2個人データ（入力してください）'!C7)</f>
        <v/>
      </c>
      <c r="J23" s="117" t="str">
        <f>IF('2個人データ（入力してください）'!D7="","",'2個人データ（入力してください）'!D7)</f>
        <v/>
      </c>
      <c r="K23" s="1" t="str">
        <f>IF('2個人データ（入力してください）'!E7="","",'1 団体申込書（入力してください）'!$I$6)</f>
        <v/>
      </c>
      <c r="L23" s="1" t="str">
        <f>IF('2個人データ（入力してください）'!E7="","",'1 団体申込書（入力してください）'!$C$6)</f>
        <v/>
      </c>
      <c r="M23" t="str">
        <f>IF('2個人データ（入力してください）'!E7="","",'1 団体申込書（入力してください）'!$C$4)</f>
        <v/>
      </c>
      <c r="N23" s="1"/>
      <c r="O23" s="1"/>
      <c r="P23" s="1"/>
      <c r="Q23" s="1" t="str">
        <f>IF('2個人データ（入力してください）'!E7="","","１")</f>
        <v/>
      </c>
      <c r="R23" s="1" t="str">
        <f>IF('2個人データ（入力してください）'!K7="","",'2個人データ（入力してください）'!K7)</f>
        <v/>
      </c>
      <c r="S23" s="1" t="str">
        <f>IF('2個人データ（入力してください）'!L7="","",'2個人データ（入力してください）'!L7)</f>
        <v/>
      </c>
      <c r="T23" s="1" t="str">
        <f>IF('2個人データ（入力してください）'!M7="","",'2個人データ（入力してください）'!M7)</f>
        <v/>
      </c>
      <c r="U23" s="1" t="str">
        <f>IF('2個人データ（入力してください）'!N7="","",'2個人データ（入力してください）'!N7)</f>
        <v/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124</v>
      </c>
    </row>
    <row r="24" spans="1:38">
      <c r="A24" s="1">
        <v>5</v>
      </c>
      <c r="B24" s="1"/>
      <c r="C24" s="1" t="str">
        <f>IF('2個人データ（入力してください）'!B8="","",'2個人データ（入力してください）'!B8)</f>
        <v/>
      </c>
      <c r="D24" s="117" t="str">
        <f>IF('2個人データ（入力してください）'!E8="","",'2個人データ（入力してください）'!E8)</f>
        <v/>
      </c>
      <c r="E24" s="1" t="str">
        <f>IF('2個人データ（入力してください）'!F8="","",'2個人データ（入力してください）'!F8)</f>
        <v/>
      </c>
      <c r="F24" s="1" t="str">
        <f>IF('2個人データ（入力してください）'!G8="","",'2個人データ（入力してください）'!G8)</f>
        <v/>
      </c>
      <c r="G24" s="1">
        <f>IF('2個人データ（入力してください）'!H8="","",'2個人データ（入力してください）'!H8)</f>
        <v>1</v>
      </c>
      <c r="H24" s="1" t="str">
        <f>IF('2個人データ（入力してください）'!I8="","",'2個人データ（入力してください）'!I8)</f>
        <v/>
      </c>
      <c r="I24" s="117" t="str">
        <f>IF('2個人データ（入力してください）'!C8="","",'2個人データ（入力してください）'!C8)</f>
        <v/>
      </c>
      <c r="J24" s="117" t="str">
        <f>IF('2個人データ（入力してください）'!D8="","",'2個人データ（入力してください）'!D8)</f>
        <v/>
      </c>
      <c r="K24" s="1" t="str">
        <f>IF('2個人データ（入力してください）'!E8="","",'1 団体申込書（入力してください）'!$I$6)</f>
        <v/>
      </c>
      <c r="L24" s="1" t="str">
        <f>IF('2個人データ（入力してください）'!E8="","",'1 団体申込書（入力してください）'!$C$6)</f>
        <v/>
      </c>
      <c r="M24" t="str">
        <f>IF('2個人データ（入力してください）'!E8="","",'1 団体申込書（入力してください）'!$C$4)</f>
        <v/>
      </c>
      <c r="N24" s="1"/>
      <c r="O24" s="1"/>
      <c r="P24" s="1"/>
      <c r="Q24" s="1" t="str">
        <f>IF('2個人データ（入力してください）'!E8="","","１")</f>
        <v/>
      </c>
      <c r="R24" s="1" t="str">
        <f>IF('2個人データ（入力してください）'!K8="","",'2個人データ（入力してください）'!K8)</f>
        <v/>
      </c>
      <c r="S24" s="1" t="str">
        <f>IF('2個人データ（入力してください）'!L8="","",'2個人データ（入力してください）'!L8)</f>
        <v/>
      </c>
      <c r="T24" s="1" t="str">
        <f>IF('2個人データ（入力してください）'!M8="","",'2個人データ（入力してください）'!M8)</f>
        <v/>
      </c>
      <c r="U24" s="1" t="str">
        <f>IF('2個人データ（入力してください）'!N8="","",'2個人データ（入力してください）'!N8)</f>
        <v/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124</v>
      </c>
    </row>
    <row r="25" spans="1:38">
      <c r="A25" s="1">
        <v>6</v>
      </c>
      <c r="B25" s="1"/>
      <c r="C25" s="1" t="str">
        <f>IF('2個人データ（入力してください）'!B9="","",'2個人データ（入力してください）'!B9)</f>
        <v/>
      </c>
      <c r="D25" s="117" t="str">
        <f>IF('2個人データ（入力してください）'!E9="","",'2個人データ（入力してください）'!E9)</f>
        <v/>
      </c>
      <c r="E25" s="1" t="str">
        <f>IF('2個人データ（入力してください）'!F9="","",'2個人データ（入力してください）'!F9)</f>
        <v/>
      </c>
      <c r="F25" s="1" t="str">
        <f>IF('2個人データ（入力してください）'!G9="","",'2個人データ（入力してください）'!G9)</f>
        <v/>
      </c>
      <c r="G25" s="1">
        <f>IF('2個人データ（入力してください）'!H9="","",'2個人データ（入力してください）'!H9)</f>
        <v>1</v>
      </c>
      <c r="H25" s="1" t="str">
        <f>IF('2個人データ（入力してください）'!I9="","",'2個人データ（入力してください）'!I9)</f>
        <v/>
      </c>
      <c r="I25" s="117" t="str">
        <f>IF('2個人データ（入力してください）'!C9="","",'2個人データ（入力してください）'!C9)</f>
        <v/>
      </c>
      <c r="J25" s="117" t="str">
        <f>IF('2個人データ（入力してください）'!D9="","",'2個人データ（入力してください）'!D9)</f>
        <v/>
      </c>
      <c r="K25" s="1" t="str">
        <f>IF('2個人データ（入力してください）'!E9="","",'1 団体申込書（入力してください）'!$I$6)</f>
        <v/>
      </c>
      <c r="L25" s="1" t="str">
        <f>IF('2個人データ（入力してください）'!E9="","",'1 団体申込書（入力してください）'!$C$6)</f>
        <v/>
      </c>
      <c r="M25" t="str">
        <f>IF('2個人データ（入力してください）'!E9="","",'1 団体申込書（入力してください）'!$C$4)</f>
        <v/>
      </c>
      <c r="N25" s="1"/>
      <c r="O25" s="1"/>
      <c r="P25" s="1"/>
      <c r="Q25" s="1" t="str">
        <f>IF('2個人データ（入力してください）'!E9="","","１")</f>
        <v/>
      </c>
      <c r="R25" s="1" t="str">
        <f>IF('2個人データ（入力してください）'!K9="","",'2個人データ（入力してください）'!K9)</f>
        <v/>
      </c>
      <c r="S25" s="1" t="str">
        <f>IF('2個人データ（入力してください）'!L9="","",'2個人データ（入力してください）'!L9)</f>
        <v/>
      </c>
      <c r="T25" s="1" t="str">
        <f>IF('2個人データ（入力してください）'!M9="","",'2個人データ（入力してください）'!M9)</f>
        <v/>
      </c>
      <c r="U25" s="1" t="str">
        <f>IF('2個人データ（入力してください）'!N9="","",'2個人データ（入力してください）'!N9)</f>
        <v/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 t="s">
        <v>124</v>
      </c>
    </row>
    <row r="26" spans="1:38">
      <c r="A26" s="1">
        <v>7</v>
      </c>
      <c r="B26" s="1"/>
      <c r="C26" s="1" t="str">
        <f>IF('2個人データ（入力してください）'!B10="","",'2個人データ（入力してください）'!B10)</f>
        <v/>
      </c>
      <c r="D26" s="117" t="str">
        <f>IF('2個人データ（入力してください）'!E10="","",'2個人データ（入力してください）'!E10)</f>
        <v/>
      </c>
      <c r="E26" s="1" t="str">
        <f>IF('2個人データ（入力してください）'!F10="","",'2個人データ（入力してください）'!F10)</f>
        <v/>
      </c>
      <c r="F26" s="1" t="str">
        <f>IF('2個人データ（入力してください）'!G10="","",'2個人データ（入力してください）'!G10)</f>
        <v/>
      </c>
      <c r="G26" s="1">
        <f>IF('2個人データ（入力してください）'!H10="","",'2個人データ（入力してください）'!H10)</f>
        <v>1</v>
      </c>
      <c r="H26" s="1" t="str">
        <f>IF('2個人データ（入力してください）'!I10="","",'2個人データ（入力してください）'!I10)</f>
        <v/>
      </c>
      <c r="I26" s="117" t="str">
        <f>IF('2個人データ（入力してください）'!C10="","",'2個人データ（入力してください）'!C10)</f>
        <v/>
      </c>
      <c r="J26" s="117" t="str">
        <f>IF('2個人データ（入力してください）'!D10="","",'2個人データ（入力してください）'!D10)</f>
        <v/>
      </c>
      <c r="K26" s="1" t="str">
        <f>IF('2個人データ（入力してください）'!E10="","",'1 団体申込書（入力してください）'!$I$6)</f>
        <v/>
      </c>
      <c r="L26" s="1" t="str">
        <f>IF('2個人データ（入力してください）'!E10="","",'1 団体申込書（入力してください）'!$C$6)</f>
        <v/>
      </c>
      <c r="M26" t="str">
        <f>IF('2個人データ（入力してください）'!E10="","",'1 団体申込書（入力してください）'!$C$4)</f>
        <v/>
      </c>
      <c r="N26" s="1"/>
      <c r="O26" s="1"/>
      <c r="P26" s="1"/>
      <c r="Q26" s="1" t="str">
        <f>IF('2個人データ（入力してください）'!E10="","","１")</f>
        <v/>
      </c>
      <c r="R26" s="1" t="str">
        <f>IF('2個人データ（入力してください）'!K10="","",'2個人データ（入力してください）'!K10)</f>
        <v/>
      </c>
      <c r="S26" s="1" t="str">
        <f>IF('2個人データ（入力してください）'!L10="","",'2個人データ（入力してください）'!L10)</f>
        <v/>
      </c>
      <c r="T26" s="1" t="str">
        <f>IF('2個人データ（入力してください）'!M10="","",'2個人データ（入力してください）'!M10)</f>
        <v/>
      </c>
      <c r="U26" s="1" t="str">
        <f>IF('2個人データ（入力してください）'!N10="","",'2個人データ（入力してください）'!N10)</f>
        <v/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 t="s">
        <v>124</v>
      </c>
    </row>
    <row r="27" spans="1:38">
      <c r="A27" s="1">
        <v>8</v>
      </c>
      <c r="B27" s="1"/>
      <c r="C27" s="1" t="str">
        <f>IF('2個人データ（入力してください）'!B11="","",'2個人データ（入力してください）'!B11)</f>
        <v/>
      </c>
      <c r="D27" s="117" t="str">
        <f>IF('2個人データ（入力してください）'!E11="","",'2個人データ（入力してください）'!E11)</f>
        <v/>
      </c>
      <c r="E27" s="1" t="str">
        <f>IF('2個人データ（入力してください）'!F11="","",'2個人データ（入力してください）'!F11)</f>
        <v/>
      </c>
      <c r="F27" s="1" t="str">
        <f>IF('2個人データ（入力してください）'!G11="","",'2個人データ（入力してください）'!G11)</f>
        <v/>
      </c>
      <c r="G27" s="1">
        <f>IF('2個人データ（入力してください）'!H11="","",'2個人データ（入力してください）'!H11)</f>
        <v>1</v>
      </c>
      <c r="H27" s="1" t="str">
        <f>IF('2個人データ（入力してください）'!I11="","",'2個人データ（入力してください）'!I11)</f>
        <v/>
      </c>
      <c r="I27" s="117" t="str">
        <f>IF('2個人データ（入力してください）'!C11="","",'2個人データ（入力してください）'!C11)</f>
        <v/>
      </c>
      <c r="J27" s="117" t="str">
        <f>IF('2個人データ（入力してください）'!D11="","",'2個人データ（入力してください）'!D11)</f>
        <v/>
      </c>
      <c r="K27" s="1" t="str">
        <f>IF('2個人データ（入力してください）'!E11="","",'1 団体申込書（入力してください）'!$I$6)</f>
        <v/>
      </c>
      <c r="L27" s="1" t="str">
        <f>IF('2個人データ（入力してください）'!E11="","",'1 団体申込書（入力してください）'!$C$6)</f>
        <v/>
      </c>
      <c r="M27" t="str">
        <f>IF('2個人データ（入力してください）'!E11="","",'1 団体申込書（入力してください）'!$C$4)</f>
        <v/>
      </c>
      <c r="N27" s="1"/>
      <c r="O27" s="1"/>
      <c r="P27" s="1"/>
      <c r="Q27" s="1" t="str">
        <f>IF('2個人データ（入力してください）'!E11="","","１")</f>
        <v/>
      </c>
      <c r="R27" s="1" t="str">
        <f>IF('2個人データ（入力してください）'!K11="","",'2個人データ（入力してください）'!K11)</f>
        <v/>
      </c>
      <c r="S27" s="1" t="str">
        <f>IF('2個人データ（入力してください）'!L11="","",'2個人データ（入力してください）'!L11)</f>
        <v/>
      </c>
      <c r="T27" s="1" t="str">
        <f>IF('2個人データ（入力してください）'!M11="","",'2個人データ（入力してください）'!M11)</f>
        <v/>
      </c>
      <c r="U27" s="1" t="str">
        <f>IF('2個人データ（入力してください）'!N11="","",'2個人データ（入力してください）'!N11)</f>
        <v/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 t="s">
        <v>124</v>
      </c>
    </row>
    <row r="28" spans="1:38">
      <c r="A28" s="1">
        <v>9</v>
      </c>
      <c r="B28" s="1"/>
      <c r="C28" s="1" t="str">
        <f>IF('2個人データ（入力してください）'!B12="","",'2個人データ（入力してください）'!B12)</f>
        <v/>
      </c>
      <c r="D28" s="117" t="str">
        <f>IF('2個人データ（入力してください）'!E12="","",'2個人データ（入力してください）'!E12)</f>
        <v/>
      </c>
      <c r="E28" s="1" t="str">
        <f>IF('2個人データ（入力してください）'!F12="","",'2個人データ（入力してください）'!F12)</f>
        <v/>
      </c>
      <c r="F28" s="1" t="str">
        <f>IF('2個人データ（入力してください）'!G12="","",'2個人データ（入力してください）'!G12)</f>
        <v/>
      </c>
      <c r="G28" s="1">
        <f>IF('2個人データ（入力してください）'!H12="","",'2個人データ（入力してください）'!H12)</f>
        <v>1</v>
      </c>
      <c r="H28" s="1" t="str">
        <f>IF('2個人データ（入力してください）'!I12="","",'2個人データ（入力してください）'!I12)</f>
        <v/>
      </c>
      <c r="I28" s="117" t="str">
        <f>IF('2個人データ（入力してください）'!C12="","",'2個人データ（入力してください）'!C12)</f>
        <v/>
      </c>
      <c r="J28" s="117" t="str">
        <f>IF('2個人データ（入力してください）'!D12="","",'2個人データ（入力してください）'!D12)</f>
        <v/>
      </c>
      <c r="K28" s="1" t="str">
        <f>IF('2個人データ（入力してください）'!E12="","",'1 団体申込書（入力してください）'!$I$6)</f>
        <v/>
      </c>
      <c r="L28" s="1" t="str">
        <f>IF('2個人データ（入力してください）'!E12="","",'1 団体申込書（入力してください）'!$C$6)</f>
        <v/>
      </c>
      <c r="M28" t="str">
        <f>IF('2個人データ（入力してください）'!E12="","",'1 団体申込書（入力してください）'!$C$4)</f>
        <v/>
      </c>
      <c r="N28" s="1"/>
      <c r="O28" s="1"/>
      <c r="P28" s="1"/>
      <c r="Q28" s="1" t="str">
        <f>IF('2個人データ（入力してください）'!E12="","","１")</f>
        <v/>
      </c>
      <c r="R28" s="1" t="str">
        <f>IF('2個人データ（入力してください）'!K12="","",'2個人データ（入力してください）'!K12)</f>
        <v/>
      </c>
      <c r="S28" s="1" t="str">
        <f>IF('2個人データ（入力してください）'!L12="","",'2個人データ（入力してください）'!L12)</f>
        <v/>
      </c>
      <c r="T28" s="1" t="str">
        <f>IF('2個人データ（入力してください）'!M12="","",'2個人データ（入力してください）'!M12)</f>
        <v/>
      </c>
      <c r="U28" s="1" t="str">
        <f>IF('2個人データ（入力してください）'!N12="","",'2個人データ（入力してください）'!N12)</f>
        <v/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 t="s">
        <v>124</v>
      </c>
    </row>
    <row r="29" spans="1:38">
      <c r="A29" s="1">
        <v>10</v>
      </c>
      <c r="B29" s="1"/>
      <c r="C29" s="1" t="str">
        <f>IF('2個人データ（入力してください）'!B13="","",'2個人データ（入力してください）'!B13)</f>
        <v/>
      </c>
      <c r="D29" s="117" t="str">
        <f>IF('2個人データ（入力してください）'!E13="","",'2個人データ（入力してください）'!E13)</f>
        <v/>
      </c>
      <c r="E29" s="1" t="str">
        <f>IF('2個人データ（入力してください）'!F13="","",'2個人データ（入力してください）'!F13)</f>
        <v/>
      </c>
      <c r="F29" s="1" t="str">
        <f>IF('2個人データ（入力してください）'!G13="","",'2個人データ（入力してください）'!G13)</f>
        <v/>
      </c>
      <c r="G29" s="1">
        <f>IF('2個人データ（入力してください）'!H13="","",'2個人データ（入力してください）'!H13)</f>
        <v>1</v>
      </c>
      <c r="H29" s="1" t="str">
        <f>IF('2個人データ（入力してください）'!I13="","",'2個人データ（入力してください）'!I13)</f>
        <v/>
      </c>
      <c r="I29" s="117" t="str">
        <f>IF('2個人データ（入力してください）'!C13="","",'2個人データ（入力してください）'!C13)</f>
        <v/>
      </c>
      <c r="J29" s="117" t="str">
        <f>IF('2個人データ（入力してください）'!D13="","",'2個人データ（入力してください）'!D13)</f>
        <v/>
      </c>
      <c r="K29" s="1" t="str">
        <f>IF('2個人データ（入力してください）'!E13="","",'1 団体申込書（入力してください）'!$I$6)</f>
        <v/>
      </c>
      <c r="L29" s="1" t="str">
        <f>IF('2個人データ（入力してください）'!E13="","",'1 団体申込書（入力してください）'!$C$6)</f>
        <v/>
      </c>
      <c r="M29" t="str">
        <f>IF('2個人データ（入力してください）'!E13="","",'1 団体申込書（入力してください）'!$C$4)</f>
        <v/>
      </c>
      <c r="N29" s="1"/>
      <c r="O29" s="1"/>
      <c r="P29" s="1"/>
      <c r="Q29" s="1" t="str">
        <f>IF('2個人データ（入力してください）'!E13="","","１")</f>
        <v/>
      </c>
      <c r="R29" s="1" t="str">
        <f>IF('2個人データ（入力してください）'!K13="","",'2個人データ（入力してください）'!K13)</f>
        <v/>
      </c>
      <c r="S29" s="1" t="str">
        <f>IF('2個人データ（入力してください）'!L13="","",'2個人データ（入力してください）'!L13)</f>
        <v/>
      </c>
      <c r="T29" s="1" t="str">
        <f>IF('2個人データ（入力してください）'!M13="","",'2個人データ（入力してください）'!M13)</f>
        <v/>
      </c>
      <c r="U29" s="1" t="str">
        <f>IF('2個人データ（入力してください）'!N13="","",'2個人データ（入力してください）'!N13)</f>
        <v/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 t="s">
        <v>124</v>
      </c>
    </row>
    <row r="30" spans="1:38">
      <c r="A30" s="1">
        <v>11</v>
      </c>
      <c r="B30" s="1"/>
      <c r="C30" s="1" t="str">
        <f>IF('2個人データ（入力してください）'!B14="","",'2個人データ（入力してください）'!B14)</f>
        <v/>
      </c>
      <c r="D30" s="117" t="str">
        <f>IF('2個人データ（入力してください）'!E14="","",'2個人データ（入力してください）'!E14)</f>
        <v/>
      </c>
      <c r="E30" s="1" t="str">
        <f>IF('2個人データ（入力してください）'!F14="","",'2個人データ（入力してください）'!F14)</f>
        <v/>
      </c>
      <c r="F30" s="1" t="str">
        <f>IF('2個人データ（入力してください）'!G14="","",'2個人データ（入力してください）'!G14)</f>
        <v/>
      </c>
      <c r="G30" s="1">
        <f>IF('2個人データ（入力してください）'!H14="","",'2個人データ（入力してください）'!H14)</f>
        <v>1</v>
      </c>
      <c r="H30" s="1" t="str">
        <f>IF('2個人データ（入力してください）'!I14="","",'2個人データ（入力してください）'!I14)</f>
        <v/>
      </c>
      <c r="I30" s="117" t="str">
        <f>IF('2個人データ（入力してください）'!C14="","",'2個人データ（入力してください）'!C14)</f>
        <v/>
      </c>
      <c r="J30" s="117" t="str">
        <f>IF('2個人データ（入力してください）'!D14="","",'2個人データ（入力してください）'!D14)</f>
        <v/>
      </c>
      <c r="K30" s="1" t="str">
        <f>IF('2個人データ（入力してください）'!E14="","",'1 団体申込書（入力してください）'!$I$6)</f>
        <v/>
      </c>
      <c r="L30" s="1" t="str">
        <f>IF('2個人データ（入力してください）'!E14="","",'1 団体申込書（入力してください）'!$C$6)</f>
        <v/>
      </c>
      <c r="M30" t="str">
        <f>IF('2個人データ（入力してください）'!E14="","",'1 団体申込書（入力してください）'!$C$4)</f>
        <v/>
      </c>
      <c r="N30" s="1"/>
      <c r="O30" s="1"/>
      <c r="P30" s="1"/>
      <c r="Q30" s="1" t="str">
        <f>IF('2個人データ（入力してください）'!E14="","","１")</f>
        <v/>
      </c>
      <c r="R30" s="1" t="str">
        <f>IF('2個人データ（入力してください）'!K14="","",'2個人データ（入力してください）'!K14)</f>
        <v/>
      </c>
      <c r="S30" s="1" t="str">
        <f>IF('2個人データ（入力してください）'!L14="","",'2個人データ（入力してください）'!L14)</f>
        <v/>
      </c>
      <c r="T30" s="1" t="str">
        <f>IF('2個人データ（入力してください）'!M14="","",'2個人データ（入力してください）'!M14)</f>
        <v/>
      </c>
      <c r="U30" s="1" t="str">
        <f>IF('2個人データ（入力してください）'!N14="","",'2個人データ（入力してください）'!N14)</f>
        <v/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 t="s">
        <v>124</v>
      </c>
    </row>
    <row r="31" spans="1:38">
      <c r="A31" s="1">
        <v>12</v>
      </c>
      <c r="B31" s="1"/>
      <c r="C31" s="1" t="str">
        <f>IF('2個人データ（入力してください）'!B15="","",'2個人データ（入力してください）'!B15)</f>
        <v/>
      </c>
      <c r="D31" s="117" t="str">
        <f>IF('2個人データ（入力してください）'!E15="","",'2個人データ（入力してください）'!E15)</f>
        <v/>
      </c>
      <c r="E31" s="1" t="str">
        <f>IF('2個人データ（入力してください）'!F15="","",'2個人データ（入力してください）'!F15)</f>
        <v/>
      </c>
      <c r="F31" s="1" t="str">
        <f>IF('2個人データ（入力してください）'!G15="","",'2個人データ（入力してください）'!G15)</f>
        <v/>
      </c>
      <c r="G31" s="1">
        <f>IF('2個人データ（入力してください）'!H15="","",'2個人データ（入力してください）'!H15)</f>
        <v>1</v>
      </c>
      <c r="H31" s="1" t="str">
        <f>IF('2個人データ（入力してください）'!I15="","",'2個人データ（入力してください）'!I15)</f>
        <v/>
      </c>
      <c r="I31" s="117" t="str">
        <f>IF('2個人データ（入力してください）'!C15="","",'2個人データ（入力してください）'!C15)</f>
        <v/>
      </c>
      <c r="J31" s="117" t="str">
        <f>IF('2個人データ（入力してください）'!D15="","",'2個人データ（入力してください）'!D15)</f>
        <v/>
      </c>
      <c r="K31" s="1" t="str">
        <f>IF('2個人データ（入力してください）'!E15="","",'1 団体申込書（入力してください）'!$I$6)</f>
        <v/>
      </c>
      <c r="L31" s="1" t="str">
        <f>IF('2個人データ（入力してください）'!E15="","",'1 団体申込書（入力してください）'!$C$6)</f>
        <v/>
      </c>
      <c r="M31" t="str">
        <f>IF('2個人データ（入力してください）'!E15="","",'1 団体申込書（入力してください）'!$C$4)</f>
        <v/>
      </c>
      <c r="N31" s="1"/>
      <c r="O31" s="1"/>
      <c r="P31" s="1"/>
      <c r="Q31" s="1" t="str">
        <f>IF('2個人データ（入力してください）'!E15="","","１")</f>
        <v/>
      </c>
      <c r="R31" s="1" t="str">
        <f>IF('2個人データ（入力してください）'!K15="","",'2個人データ（入力してください）'!K15)</f>
        <v/>
      </c>
      <c r="S31" s="1" t="str">
        <f>IF('2個人データ（入力してください）'!L15="","",'2個人データ（入力してください）'!L15)</f>
        <v/>
      </c>
      <c r="T31" s="1" t="str">
        <f>IF('2個人データ（入力してください）'!M15="","",'2個人データ（入力してください）'!M15)</f>
        <v/>
      </c>
      <c r="U31" s="1" t="str">
        <f>IF('2個人データ（入力してください）'!N15="","",'2個人データ（入力してください）'!N15)</f>
        <v/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 t="s">
        <v>124</v>
      </c>
    </row>
    <row r="32" spans="1:38">
      <c r="A32" s="1">
        <v>13</v>
      </c>
      <c r="B32" s="1"/>
      <c r="C32" s="1" t="str">
        <f>IF('2個人データ（入力してください）'!B16="","",'2個人データ（入力してください）'!B16)</f>
        <v/>
      </c>
      <c r="D32" s="117" t="str">
        <f>IF('2個人データ（入力してください）'!E16="","",'2個人データ（入力してください）'!E16)</f>
        <v/>
      </c>
      <c r="E32" s="1" t="str">
        <f>IF('2個人データ（入力してください）'!F16="","",'2個人データ（入力してください）'!F16)</f>
        <v/>
      </c>
      <c r="F32" s="1" t="str">
        <f>IF('2個人データ（入力してください）'!G16="","",'2個人データ（入力してください）'!G16)</f>
        <v/>
      </c>
      <c r="G32" s="1">
        <f>IF('2個人データ（入力してください）'!H16="","",'2個人データ（入力してください）'!H16)</f>
        <v>1</v>
      </c>
      <c r="H32" s="1" t="str">
        <f>IF('2個人データ（入力してください）'!I16="","",'2個人データ（入力してください）'!I16)</f>
        <v/>
      </c>
      <c r="I32" s="117" t="str">
        <f>IF('2個人データ（入力してください）'!C16="","",'2個人データ（入力してください）'!C16)</f>
        <v/>
      </c>
      <c r="J32" s="117" t="str">
        <f>IF('2個人データ（入力してください）'!D16="","",'2個人データ（入力してください）'!D16)</f>
        <v/>
      </c>
      <c r="K32" s="1" t="str">
        <f>IF('2個人データ（入力してください）'!E16="","",'1 団体申込書（入力してください）'!$I$6)</f>
        <v/>
      </c>
      <c r="L32" s="1" t="str">
        <f>IF('2個人データ（入力してください）'!E16="","",'1 団体申込書（入力してください）'!$C$6)</f>
        <v/>
      </c>
      <c r="M32" t="str">
        <f>IF('2個人データ（入力してください）'!E16="","",'1 団体申込書（入力してください）'!$C$4)</f>
        <v/>
      </c>
      <c r="N32" s="1"/>
      <c r="O32" s="1"/>
      <c r="P32" s="1"/>
      <c r="Q32" s="1" t="str">
        <f>IF('2個人データ（入力してください）'!E16="","","１")</f>
        <v/>
      </c>
      <c r="R32" s="1" t="str">
        <f>IF('2個人データ（入力してください）'!K16="","",'2個人データ（入力してください）'!K16)</f>
        <v/>
      </c>
      <c r="S32" s="1" t="str">
        <f>IF('2個人データ（入力してください）'!L16="","",'2個人データ（入力してください）'!L16)</f>
        <v/>
      </c>
      <c r="T32" s="1" t="str">
        <f>IF('2個人データ（入力してください）'!M16="","",'2個人データ（入力してください）'!M16)</f>
        <v/>
      </c>
      <c r="U32" s="1" t="str">
        <f>IF('2個人データ（入力してください）'!N16="","",'2個人データ（入力してください）'!N16)</f>
        <v/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 t="s">
        <v>124</v>
      </c>
    </row>
    <row r="33" spans="1:37">
      <c r="A33" s="1">
        <v>14</v>
      </c>
      <c r="B33" s="1"/>
      <c r="C33" s="1" t="str">
        <f>IF('2個人データ（入力してください）'!B17="","",'2個人データ（入力してください）'!B17)</f>
        <v/>
      </c>
      <c r="D33" s="117" t="str">
        <f>IF('2個人データ（入力してください）'!E17="","",'2個人データ（入力してください）'!E17)</f>
        <v/>
      </c>
      <c r="E33" s="1" t="str">
        <f>IF('2個人データ（入力してください）'!F17="","",'2個人データ（入力してください）'!F17)</f>
        <v/>
      </c>
      <c r="F33" s="1" t="str">
        <f>IF('2個人データ（入力してください）'!G17="","",'2個人データ（入力してください）'!G17)</f>
        <v/>
      </c>
      <c r="G33" s="1">
        <f>IF('2個人データ（入力してください）'!H17="","",'2個人データ（入力してください）'!H17)</f>
        <v>1</v>
      </c>
      <c r="H33" s="1" t="str">
        <f>IF('2個人データ（入力してください）'!I17="","",'2個人データ（入力してください）'!I17)</f>
        <v/>
      </c>
      <c r="I33" s="117" t="str">
        <f>IF('2個人データ（入力してください）'!C17="","",'2個人データ（入力してください）'!C17)</f>
        <v/>
      </c>
      <c r="J33" s="117" t="str">
        <f>IF('2個人データ（入力してください）'!D17="","",'2個人データ（入力してください）'!D17)</f>
        <v/>
      </c>
      <c r="K33" s="1" t="str">
        <f>IF('2個人データ（入力してください）'!E17="","",'1 団体申込書（入力してください）'!$I$6)</f>
        <v/>
      </c>
      <c r="L33" s="1" t="str">
        <f>IF('2個人データ（入力してください）'!E17="","",'1 団体申込書（入力してください）'!$C$6)</f>
        <v/>
      </c>
      <c r="M33" t="str">
        <f>IF('2個人データ（入力してください）'!E17="","",'1 団体申込書（入力してください）'!$C$4)</f>
        <v/>
      </c>
      <c r="N33" s="1"/>
      <c r="O33" s="1"/>
      <c r="P33" s="1"/>
      <c r="Q33" s="1" t="str">
        <f>IF('2個人データ（入力してください）'!E17="","","１")</f>
        <v/>
      </c>
      <c r="R33" s="1" t="str">
        <f>IF('2個人データ（入力してください）'!K17="","",'2個人データ（入力してください）'!K17)</f>
        <v/>
      </c>
      <c r="S33" s="1" t="str">
        <f>IF('2個人データ（入力してください）'!L17="","",'2個人データ（入力してください）'!L17)</f>
        <v/>
      </c>
      <c r="T33" s="1" t="str">
        <f>IF('2個人データ（入力してください）'!M17="","",'2個人データ（入力してください）'!M17)</f>
        <v/>
      </c>
      <c r="U33" s="1" t="str">
        <f>IF('2個人データ（入力してください）'!N17="","",'2個人データ（入力してください）'!N17)</f>
        <v/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 t="s">
        <v>124</v>
      </c>
    </row>
    <row r="34" spans="1:37">
      <c r="A34" s="1">
        <v>15</v>
      </c>
      <c r="B34" s="1"/>
      <c r="C34" s="1" t="str">
        <f>IF('2個人データ（入力してください）'!B18="","",'2個人データ（入力してください）'!B18)</f>
        <v/>
      </c>
      <c r="D34" s="117" t="str">
        <f>IF('2個人データ（入力してください）'!E18="","",'2個人データ（入力してください）'!E18)</f>
        <v/>
      </c>
      <c r="E34" s="1" t="str">
        <f>IF('2個人データ（入力してください）'!F18="","",'2個人データ（入力してください）'!F18)</f>
        <v/>
      </c>
      <c r="F34" s="1" t="str">
        <f>IF('2個人データ（入力してください）'!G18="","",'2個人データ（入力してください）'!G18)</f>
        <v/>
      </c>
      <c r="G34" s="1">
        <f>IF('2個人データ（入力してください）'!H18="","",'2個人データ（入力してください）'!H18)</f>
        <v>1</v>
      </c>
      <c r="H34" s="1" t="str">
        <f>IF('2個人データ（入力してください）'!I18="","",'2個人データ（入力してください）'!I18)</f>
        <v/>
      </c>
      <c r="I34" s="117" t="str">
        <f>IF('2個人データ（入力してください）'!C18="","",'2個人データ（入力してください）'!C18)</f>
        <v/>
      </c>
      <c r="J34" s="117" t="str">
        <f>IF('2個人データ（入力してください）'!D18="","",'2個人データ（入力してください）'!D18)</f>
        <v/>
      </c>
      <c r="K34" s="1" t="str">
        <f>IF('2個人データ（入力してください）'!E18="","",'1 団体申込書（入力してください）'!$I$6)</f>
        <v/>
      </c>
      <c r="L34" s="1" t="str">
        <f>IF('2個人データ（入力してください）'!E18="","",'1 団体申込書（入力してください）'!$C$6)</f>
        <v/>
      </c>
      <c r="M34" t="str">
        <f>IF('2個人データ（入力してください）'!E18="","",'1 団体申込書（入力してください）'!$C$4)</f>
        <v/>
      </c>
      <c r="N34" s="1"/>
      <c r="O34" s="1"/>
      <c r="P34" s="1"/>
      <c r="Q34" s="1" t="str">
        <f>IF('2個人データ（入力してください）'!E18="","","１")</f>
        <v/>
      </c>
      <c r="R34" s="1" t="str">
        <f>IF('2個人データ（入力してください）'!K18="","",'2個人データ（入力してください）'!K18)</f>
        <v/>
      </c>
      <c r="S34" s="1" t="str">
        <f>IF('2個人データ（入力してください）'!L18="","",'2個人データ（入力してください）'!L18)</f>
        <v/>
      </c>
      <c r="T34" s="1" t="str">
        <f>IF('2個人データ（入力してください）'!M18="","",'2個人データ（入力してください）'!M18)</f>
        <v/>
      </c>
      <c r="U34" s="1" t="str">
        <f>IF('2個人データ（入力してください）'!N18="","",'2個人データ（入力してください）'!N18)</f>
        <v/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 t="s">
        <v>124</v>
      </c>
    </row>
    <row r="35" spans="1:37">
      <c r="A35" s="1">
        <v>16</v>
      </c>
      <c r="B35" s="1"/>
      <c r="C35" s="1" t="str">
        <f>IF('2個人データ（入力してください）'!B19="","",'2個人データ（入力してください）'!B19)</f>
        <v/>
      </c>
      <c r="D35" s="117" t="str">
        <f>IF('2個人データ（入力してください）'!E19="","",'2個人データ（入力してください）'!E19)</f>
        <v/>
      </c>
      <c r="E35" s="1" t="str">
        <f>IF('2個人データ（入力してください）'!F19="","",'2個人データ（入力してください）'!F19)</f>
        <v/>
      </c>
      <c r="F35" s="1" t="str">
        <f>IF('2個人データ（入力してください）'!G19="","",'2個人データ（入力してください）'!G19)</f>
        <v/>
      </c>
      <c r="G35" s="1">
        <f>IF('2個人データ（入力してください）'!H19="","",'2個人データ（入力してください）'!H19)</f>
        <v>1</v>
      </c>
      <c r="H35" s="1" t="str">
        <f>IF('2個人データ（入力してください）'!I19="","",'2個人データ（入力してください）'!I19)</f>
        <v/>
      </c>
      <c r="I35" s="117" t="str">
        <f>IF('2個人データ（入力してください）'!C19="","",'2個人データ（入力してください）'!C19)</f>
        <v/>
      </c>
      <c r="J35" s="117" t="str">
        <f>IF('2個人データ（入力してください）'!D19="","",'2個人データ（入力してください）'!D19)</f>
        <v/>
      </c>
      <c r="K35" s="1" t="str">
        <f>IF('2個人データ（入力してください）'!E19="","",'1 団体申込書（入力してください）'!$I$6)</f>
        <v/>
      </c>
      <c r="L35" s="1" t="str">
        <f>IF('2個人データ（入力してください）'!E19="","",'1 団体申込書（入力してください）'!$C$6)</f>
        <v/>
      </c>
      <c r="M35" t="str">
        <f>IF('2個人データ（入力してください）'!E19="","",'1 団体申込書（入力してください）'!$C$4)</f>
        <v/>
      </c>
      <c r="N35" s="1"/>
      <c r="O35" s="1"/>
      <c r="P35" s="1"/>
      <c r="Q35" s="1" t="str">
        <f>IF('2個人データ（入力してください）'!E19="","","１")</f>
        <v/>
      </c>
      <c r="R35" s="1" t="str">
        <f>IF('2個人データ（入力してください）'!K19="","",'2個人データ（入力してください）'!K19)</f>
        <v/>
      </c>
      <c r="S35" s="1" t="str">
        <f>IF('2個人データ（入力してください）'!L19="","",'2個人データ（入力してください）'!L19)</f>
        <v/>
      </c>
      <c r="T35" s="1" t="str">
        <f>IF('2個人データ（入力してください）'!M19="","",'2個人データ（入力してください）'!M19)</f>
        <v/>
      </c>
      <c r="U35" s="1" t="str">
        <f>IF('2個人データ（入力してください）'!N19="","",'2個人データ（入力してください）'!N19)</f>
        <v/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 t="s">
        <v>124</v>
      </c>
    </row>
    <row r="36" spans="1:37">
      <c r="A36" s="1">
        <v>17</v>
      </c>
      <c r="B36" s="1"/>
      <c r="C36" s="1" t="str">
        <f>IF('2個人データ（入力してください）'!B20="","",'2個人データ（入力してください）'!B20)</f>
        <v/>
      </c>
      <c r="D36" s="117" t="str">
        <f>IF('2個人データ（入力してください）'!E20="","",'2個人データ（入力してください）'!E20)</f>
        <v/>
      </c>
      <c r="E36" s="1" t="str">
        <f>IF('2個人データ（入力してください）'!F20="","",'2個人データ（入力してください）'!F20)</f>
        <v/>
      </c>
      <c r="F36" s="1" t="str">
        <f>IF('2個人データ（入力してください）'!G20="","",'2個人データ（入力してください）'!G20)</f>
        <v/>
      </c>
      <c r="G36" s="1">
        <f>IF('2個人データ（入力してください）'!H20="","",'2個人データ（入力してください）'!H20)</f>
        <v>1</v>
      </c>
      <c r="H36" s="1" t="str">
        <f>IF('2個人データ（入力してください）'!I20="","",'2個人データ（入力してください）'!I20)</f>
        <v/>
      </c>
      <c r="I36" s="117" t="str">
        <f>IF('2個人データ（入力してください）'!C20="","",'2個人データ（入力してください）'!C20)</f>
        <v/>
      </c>
      <c r="J36" s="117" t="str">
        <f>IF('2個人データ（入力してください）'!D20="","",'2個人データ（入力してください）'!D20)</f>
        <v/>
      </c>
      <c r="K36" s="1" t="str">
        <f>IF('2個人データ（入力してください）'!E20="","",'1 団体申込書（入力してください）'!$I$6)</f>
        <v/>
      </c>
      <c r="L36" s="1" t="str">
        <f>IF('2個人データ（入力してください）'!E20="","",'1 団体申込書（入力してください）'!$C$6)</f>
        <v/>
      </c>
      <c r="M36" t="str">
        <f>IF('2個人データ（入力してください）'!E20="","",'1 団体申込書（入力してください）'!$C$4)</f>
        <v/>
      </c>
      <c r="N36" s="1"/>
      <c r="O36" s="1"/>
      <c r="P36" s="1"/>
      <c r="Q36" s="1" t="str">
        <f>IF('2個人データ（入力してください）'!E20="","","１")</f>
        <v/>
      </c>
      <c r="R36" s="1" t="str">
        <f>IF('2個人データ（入力してください）'!K20="","",'2個人データ（入力してください）'!K20)</f>
        <v/>
      </c>
      <c r="S36" s="1" t="str">
        <f>IF('2個人データ（入力してください）'!L20="","",'2個人データ（入力してください）'!L20)</f>
        <v/>
      </c>
      <c r="T36" s="1" t="str">
        <f>IF('2個人データ（入力してください）'!M20="","",'2個人データ（入力してください）'!M20)</f>
        <v/>
      </c>
      <c r="U36" s="1" t="str">
        <f>IF('2個人データ（入力してください）'!N20="","",'2個人データ（入力してください）'!N20)</f>
        <v/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 t="s">
        <v>124</v>
      </c>
    </row>
    <row r="37" spans="1:37">
      <c r="A37" s="1">
        <v>18</v>
      </c>
      <c r="B37" s="1"/>
      <c r="C37" s="1" t="str">
        <f>IF('2個人データ（入力してください）'!B21="","",'2個人データ（入力してください）'!B21)</f>
        <v/>
      </c>
      <c r="D37" s="117" t="str">
        <f>IF('2個人データ（入力してください）'!E21="","",'2個人データ（入力してください）'!E21)</f>
        <v/>
      </c>
      <c r="E37" s="1" t="str">
        <f>IF('2個人データ（入力してください）'!F21="","",'2個人データ（入力してください）'!F21)</f>
        <v/>
      </c>
      <c r="F37" s="1" t="str">
        <f>IF('2個人データ（入力してください）'!G21="","",'2個人データ（入力してください）'!G21)</f>
        <v/>
      </c>
      <c r="G37" s="1">
        <f>IF('2個人データ（入力してください）'!H21="","",'2個人データ（入力してください）'!H21)</f>
        <v>1</v>
      </c>
      <c r="H37" s="1" t="str">
        <f>IF('2個人データ（入力してください）'!I21="","",'2個人データ（入力してください）'!I21)</f>
        <v/>
      </c>
      <c r="I37" s="117" t="str">
        <f>IF('2個人データ（入力してください）'!C21="","",'2個人データ（入力してください）'!C21)</f>
        <v/>
      </c>
      <c r="J37" s="117" t="str">
        <f>IF('2個人データ（入力してください）'!D21="","",'2個人データ（入力してください）'!D21)</f>
        <v/>
      </c>
      <c r="K37" s="1" t="str">
        <f>IF('2個人データ（入力してください）'!E21="","",'1 団体申込書（入力してください）'!$I$6)</f>
        <v/>
      </c>
      <c r="L37" s="1" t="str">
        <f>IF('2個人データ（入力してください）'!E21="","",'1 団体申込書（入力してください）'!$C$6)</f>
        <v/>
      </c>
      <c r="M37" t="str">
        <f>IF('2個人データ（入力してください）'!E21="","",'1 団体申込書（入力してください）'!$C$4)</f>
        <v/>
      </c>
      <c r="N37" s="1"/>
      <c r="O37" s="1"/>
      <c r="P37" s="1"/>
      <c r="Q37" s="1" t="str">
        <f>IF('2個人データ（入力してください）'!E21="","","１")</f>
        <v/>
      </c>
      <c r="R37" s="1" t="str">
        <f>IF('2個人データ（入力してください）'!K21="","",'2個人データ（入力してください）'!K21)</f>
        <v/>
      </c>
      <c r="S37" s="1" t="str">
        <f>IF('2個人データ（入力してください）'!L21="","",'2個人データ（入力してください）'!L21)</f>
        <v/>
      </c>
      <c r="T37" s="1" t="str">
        <f>IF('2個人データ（入力してください）'!M21="","",'2個人データ（入力してください）'!M21)</f>
        <v/>
      </c>
      <c r="U37" s="1" t="str">
        <f>IF('2個人データ（入力してください）'!N21="","",'2個人データ（入力してください）'!N21)</f>
        <v/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 t="s">
        <v>124</v>
      </c>
    </row>
    <row r="38" spans="1:37">
      <c r="A38" s="1">
        <v>19</v>
      </c>
      <c r="B38" s="1"/>
      <c r="C38" s="1" t="str">
        <f>IF('2個人データ（入力してください）'!B22="","",'2個人データ（入力してください）'!B22)</f>
        <v/>
      </c>
      <c r="D38" s="117" t="str">
        <f>IF('2個人データ（入力してください）'!E22="","",'2個人データ（入力してください）'!E22)</f>
        <v/>
      </c>
      <c r="E38" s="1" t="str">
        <f>IF('2個人データ（入力してください）'!F22="","",'2個人データ（入力してください）'!F22)</f>
        <v/>
      </c>
      <c r="F38" s="1" t="str">
        <f>IF('2個人データ（入力してください）'!G22="","",'2個人データ（入力してください）'!G22)</f>
        <v/>
      </c>
      <c r="G38" s="1">
        <f>IF('2個人データ（入力してください）'!H22="","",'2個人データ（入力してください）'!H22)</f>
        <v>1</v>
      </c>
      <c r="H38" s="1" t="str">
        <f>IF('2個人データ（入力してください）'!I22="","",'2個人データ（入力してください）'!I22)</f>
        <v/>
      </c>
      <c r="I38" s="117" t="str">
        <f>IF('2個人データ（入力してください）'!C22="","",'2個人データ（入力してください）'!C22)</f>
        <v/>
      </c>
      <c r="J38" s="117" t="str">
        <f>IF('2個人データ（入力してください）'!D22="","",'2個人データ（入力してください）'!D22)</f>
        <v/>
      </c>
      <c r="K38" s="1" t="str">
        <f>IF('2個人データ（入力してください）'!E22="","",'1 団体申込書（入力してください）'!$I$6)</f>
        <v/>
      </c>
      <c r="L38" s="1" t="str">
        <f>IF('2個人データ（入力してください）'!E22="","",'1 団体申込書（入力してください）'!$C$6)</f>
        <v/>
      </c>
      <c r="M38" t="str">
        <f>IF('2個人データ（入力してください）'!E22="","",'1 団体申込書（入力してください）'!$C$4)</f>
        <v/>
      </c>
      <c r="N38" s="1"/>
      <c r="O38" s="1"/>
      <c r="P38" s="1"/>
      <c r="Q38" s="1" t="str">
        <f>IF('2個人データ（入力してください）'!E22="","","１")</f>
        <v/>
      </c>
      <c r="R38" s="1" t="str">
        <f>IF('2個人データ（入力してください）'!K22="","",'2個人データ（入力してください）'!K22)</f>
        <v/>
      </c>
      <c r="S38" s="1" t="str">
        <f>IF('2個人データ（入力してください）'!L22="","",'2個人データ（入力してください）'!L22)</f>
        <v/>
      </c>
      <c r="T38" s="1" t="str">
        <f>IF('2個人データ（入力してください）'!M22="","",'2個人データ（入力してください）'!M22)</f>
        <v/>
      </c>
      <c r="U38" s="1" t="str">
        <f>IF('2個人データ（入力してください）'!N22="","",'2個人データ（入力してください）'!N22)</f>
        <v/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 t="s">
        <v>124</v>
      </c>
    </row>
    <row r="39" spans="1:37">
      <c r="A39" s="1">
        <v>20</v>
      </c>
      <c r="B39" s="1"/>
      <c r="C39" s="1" t="str">
        <f>IF('2個人データ（入力してください）'!B23="","",'2個人データ（入力してください）'!B23)</f>
        <v/>
      </c>
      <c r="D39" s="117" t="str">
        <f>IF('2個人データ（入力してください）'!E23="","",'2個人データ（入力してください）'!E23)</f>
        <v/>
      </c>
      <c r="E39" s="1" t="str">
        <f>IF('2個人データ（入力してください）'!F23="","",'2個人データ（入力してください）'!F23)</f>
        <v/>
      </c>
      <c r="F39" s="1" t="str">
        <f>IF('2個人データ（入力してください）'!G23="","",'2個人データ（入力してください）'!G23)</f>
        <v/>
      </c>
      <c r="G39" s="1">
        <f>IF('2個人データ（入力してください）'!H23="","",'2個人データ（入力してください）'!H23)</f>
        <v>1</v>
      </c>
      <c r="H39" s="1" t="str">
        <f>IF('2個人データ（入力してください）'!I23="","",'2個人データ（入力してください）'!I23)</f>
        <v/>
      </c>
      <c r="I39" s="117" t="str">
        <f>IF('2個人データ（入力してください）'!C23="","",'2個人データ（入力してください）'!C23)</f>
        <v/>
      </c>
      <c r="J39" s="117" t="str">
        <f>IF('2個人データ（入力してください）'!D23="","",'2個人データ（入力してください）'!D23)</f>
        <v/>
      </c>
      <c r="K39" s="1" t="str">
        <f>IF('2個人データ（入力してください）'!E23="","",'1 団体申込書（入力してください）'!$I$6)</f>
        <v/>
      </c>
      <c r="L39" s="1" t="str">
        <f>IF('2個人データ（入力してください）'!E23="","",'1 団体申込書（入力してください）'!$C$6)</f>
        <v/>
      </c>
      <c r="M39" t="str">
        <f>IF('2個人データ（入力してください）'!E23="","",'1 団体申込書（入力してください）'!$C$4)</f>
        <v/>
      </c>
      <c r="N39" s="1"/>
      <c r="O39" s="1"/>
      <c r="P39" s="1"/>
      <c r="Q39" s="1" t="str">
        <f>IF('2個人データ（入力してください）'!E23="","","１")</f>
        <v/>
      </c>
      <c r="R39" s="1" t="str">
        <f>IF('2個人データ（入力してください）'!K23="","",'2個人データ（入力してください）'!K23)</f>
        <v/>
      </c>
      <c r="S39" s="1" t="str">
        <f>IF('2個人データ（入力してください）'!L23="","",'2個人データ（入力してください）'!L23)</f>
        <v/>
      </c>
      <c r="T39" s="1" t="str">
        <f>IF('2個人データ（入力してください）'!M23="","",'2個人データ（入力してください）'!M23)</f>
        <v/>
      </c>
      <c r="U39" s="1" t="str">
        <f>IF('2個人データ（入力してください）'!N23="","",'2個人データ（入力してください）'!N23)</f>
        <v/>
      </c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 t="s">
        <v>124</v>
      </c>
    </row>
    <row r="40" spans="1:37">
      <c r="A40" s="1">
        <v>21</v>
      </c>
      <c r="B40" s="1"/>
      <c r="C40" s="1" t="str">
        <f>IF('2個人データ（入力してください）'!B24="","",'2個人データ（入力してください）'!B24)</f>
        <v/>
      </c>
      <c r="D40" s="117" t="str">
        <f>IF('2個人データ（入力してください）'!E24="","",'2個人データ（入力してください）'!E24)</f>
        <v/>
      </c>
      <c r="E40" s="1" t="str">
        <f>IF('2個人データ（入力してください）'!F24="","",'2個人データ（入力してください）'!F24)</f>
        <v/>
      </c>
      <c r="F40" s="1" t="str">
        <f>IF('2個人データ（入力してください）'!G24="","",'2個人データ（入力してください）'!G24)</f>
        <v/>
      </c>
      <c r="G40" s="1">
        <f>IF('2個人データ（入力してください）'!H24="","",'2個人データ（入力してください）'!H24)</f>
        <v>1</v>
      </c>
      <c r="H40" s="1" t="str">
        <f>IF('2個人データ（入力してください）'!I24="","",'2個人データ（入力してください）'!I24)</f>
        <v/>
      </c>
      <c r="I40" s="117" t="str">
        <f>IF('2個人データ（入力してください）'!C24="","",'2個人データ（入力してください）'!C24)</f>
        <v/>
      </c>
      <c r="J40" s="117" t="str">
        <f>IF('2個人データ（入力してください）'!D24="","",'2個人データ（入力してください）'!D24)</f>
        <v/>
      </c>
      <c r="K40" s="1" t="str">
        <f>IF('2個人データ（入力してください）'!E24="","",'1 団体申込書（入力してください）'!$I$6)</f>
        <v/>
      </c>
      <c r="L40" s="1" t="str">
        <f>IF('2個人データ（入力してください）'!E24="","",'1 団体申込書（入力してください）'!$C$6)</f>
        <v/>
      </c>
      <c r="M40" t="str">
        <f>IF('2個人データ（入力してください）'!E24="","",'1 団体申込書（入力してください）'!$C$4)</f>
        <v/>
      </c>
      <c r="N40" s="1"/>
      <c r="O40" s="1"/>
      <c r="P40" s="1"/>
      <c r="Q40" s="1" t="str">
        <f>IF('2個人データ（入力してください）'!E24="","","１")</f>
        <v/>
      </c>
      <c r="R40" s="1" t="str">
        <f>IF('2個人データ（入力してください）'!K24="","",'2個人データ（入力してください）'!K24)</f>
        <v/>
      </c>
      <c r="S40" s="1" t="str">
        <f>IF('2個人データ（入力してください）'!L24="","",'2個人データ（入力してください）'!L24)</f>
        <v/>
      </c>
      <c r="T40" s="1" t="str">
        <f>IF('2個人データ（入力してください）'!M24="","",'2個人データ（入力してください）'!M24)</f>
        <v/>
      </c>
      <c r="U40" s="1" t="str">
        <f>IF('2個人データ（入力してください）'!N24="","",'2個人データ（入力してください）'!N24)</f>
        <v/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 t="s">
        <v>124</v>
      </c>
    </row>
    <row r="41" spans="1:37">
      <c r="A41" s="1">
        <v>22</v>
      </c>
      <c r="B41" s="1"/>
      <c r="C41" s="1" t="str">
        <f>IF('2個人データ（入力してください）'!B25="","",'2個人データ（入力してください）'!B25)</f>
        <v/>
      </c>
      <c r="D41" s="117" t="str">
        <f>IF('2個人データ（入力してください）'!E25="","",'2個人データ（入力してください）'!E25)</f>
        <v/>
      </c>
      <c r="E41" s="1" t="str">
        <f>IF('2個人データ（入力してください）'!F25="","",'2個人データ（入力してください）'!F25)</f>
        <v/>
      </c>
      <c r="F41" s="1" t="str">
        <f>IF('2個人データ（入力してください）'!G25="","",'2個人データ（入力してください）'!G25)</f>
        <v/>
      </c>
      <c r="G41" s="1">
        <f>IF('2個人データ（入力してください）'!H25="","",'2個人データ（入力してください）'!H25)</f>
        <v>1</v>
      </c>
      <c r="H41" s="1" t="str">
        <f>IF('2個人データ（入力してください）'!I25="","",'2個人データ（入力してください）'!I25)</f>
        <v/>
      </c>
      <c r="I41" s="117" t="str">
        <f>IF('2個人データ（入力してください）'!C25="","",'2個人データ（入力してください）'!C25)</f>
        <v/>
      </c>
      <c r="J41" s="117" t="str">
        <f>IF('2個人データ（入力してください）'!D25="","",'2個人データ（入力してください）'!D25)</f>
        <v/>
      </c>
      <c r="K41" s="1" t="str">
        <f>IF('2個人データ（入力してください）'!E25="","",'1 団体申込書（入力してください）'!$I$6)</f>
        <v/>
      </c>
      <c r="L41" s="1" t="str">
        <f>IF('2個人データ（入力してください）'!E25="","",'1 団体申込書（入力してください）'!$C$6)</f>
        <v/>
      </c>
      <c r="M41" t="str">
        <f>IF('2個人データ（入力してください）'!E25="","",'1 団体申込書（入力してください）'!$C$4)</f>
        <v/>
      </c>
      <c r="N41" s="1"/>
      <c r="O41" s="1"/>
      <c r="P41" s="1"/>
      <c r="Q41" s="1" t="str">
        <f>IF('2個人データ（入力してください）'!E25="","","１")</f>
        <v/>
      </c>
      <c r="R41" s="1" t="str">
        <f>IF('2個人データ（入力してください）'!K25="","",'2個人データ（入力してください）'!K25)</f>
        <v/>
      </c>
      <c r="S41" s="1" t="str">
        <f>IF('2個人データ（入力してください）'!L25="","",'2個人データ（入力してください）'!L25)</f>
        <v/>
      </c>
      <c r="T41" s="1" t="str">
        <f>IF('2個人データ（入力してください）'!M25="","",'2個人データ（入力してください）'!M25)</f>
        <v/>
      </c>
      <c r="U41" s="1" t="str">
        <f>IF('2個人データ（入力してください）'!N25="","",'2個人データ（入力してください）'!N25)</f>
        <v/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 t="s">
        <v>124</v>
      </c>
    </row>
    <row r="42" spans="1:37">
      <c r="A42" s="1">
        <v>23</v>
      </c>
      <c r="B42" s="1"/>
      <c r="C42" s="1" t="str">
        <f>IF('2個人データ（入力してください）'!B26="","",'2個人データ（入力してください）'!B26)</f>
        <v/>
      </c>
      <c r="D42" s="117" t="str">
        <f>IF('2個人データ（入力してください）'!E26="","",'2個人データ（入力してください）'!E26)</f>
        <v/>
      </c>
      <c r="E42" s="1" t="str">
        <f>IF('2個人データ（入力してください）'!F26="","",'2個人データ（入力してください）'!F26)</f>
        <v/>
      </c>
      <c r="F42" s="1" t="str">
        <f>IF('2個人データ（入力してください）'!G26="","",'2個人データ（入力してください）'!G26)</f>
        <v/>
      </c>
      <c r="G42" s="1">
        <f>IF('2個人データ（入力してください）'!H26="","",'2個人データ（入力してください）'!H26)</f>
        <v>1</v>
      </c>
      <c r="H42" s="1" t="str">
        <f>IF('2個人データ（入力してください）'!I26="","",'2個人データ（入力してください）'!I26)</f>
        <v/>
      </c>
      <c r="I42" s="117" t="str">
        <f>IF('2個人データ（入力してください）'!C26="","",'2個人データ（入力してください）'!C26)</f>
        <v/>
      </c>
      <c r="J42" s="117" t="str">
        <f>IF('2個人データ（入力してください）'!D26="","",'2個人データ（入力してください）'!D26)</f>
        <v/>
      </c>
      <c r="K42" s="1" t="str">
        <f>IF('2個人データ（入力してください）'!E26="","",'1 団体申込書（入力してください）'!$I$6)</f>
        <v/>
      </c>
      <c r="L42" s="1" t="str">
        <f>IF('2個人データ（入力してください）'!E26="","",'1 団体申込書（入力してください）'!$C$6)</f>
        <v/>
      </c>
      <c r="M42" t="str">
        <f>IF('2個人データ（入力してください）'!E26="","",'1 団体申込書（入力してください）'!$C$4)</f>
        <v/>
      </c>
      <c r="N42" s="1"/>
      <c r="O42" s="1"/>
      <c r="P42" s="1"/>
      <c r="Q42" s="1" t="str">
        <f>IF('2個人データ（入力してください）'!E26="","","１")</f>
        <v/>
      </c>
      <c r="R42" s="1" t="str">
        <f>IF('2個人データ（入力してください）'!K26="","",'2個人データ（入力してください）'!K26)</f>
        <v/>
      </c>
      <c r="S42" s="1" t="str">
        <f>IF('2個人データ（入力してください）'!L26="","",'2個人データ（入力してください）'!L26)</f>
        <v/>
      </c>
      <c r="T42" s="1" t="str">
        <f>IF('2個人データ（入力してください）'!M26="","",'2個人データ（入力してください）'!M26)</f>
        <v/>
      </c>
      <c r="U42" s="1" t="str">
        <f>IF('2個人データ（入力してください）'!N26="","",'2個人データ（入力してください）'!N26)</f>
        <v/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 t="s">
        <v>124</v>
      </c>
    </row>
    <row r="43" spans="1:37">
      <c r="A43" s="1">
        <v>24</v>
      </c>
      <c r="B43" s="1"/>
      <c r="C43" s="1" t="str">
        <f>IF('2個人データ（入力してください）'!B27="","",'2個人データ（入力してください）'!B27)</f>
        <v/>
      </c>
      <c r="D43" s="117" t="str">
        <f>IF('2個人データ（入力してください）'!E27="","",'2個人データ（入力してください）'!E27)</f>
        <v/>
      </c>
      <c r="E43" s="1" t="str">
        <f>IF('2個人データ（入力してください）'!F27="","",'2個人データ（入力してください）'!F27)</f>
        <v/>
      </c>
      <c r="F43" s="1" t="str">
        <f>IF('2個人データ（入力してください）'!G27="","",'2個人データ（入力してください）'!G27)</f>
        <v/>
      </c>
      <c r="G43" s="1">
        <f>IF('2個人データ（入力してください）'!H27="","",'2個人データ（入力してください）'!H27)</f>
        <v>1</v>
      </c>
      <c r="H43" s="1" t="str">
        <f>IF('2個人データ（入力してください）'!I27="","",'2個人データ（入力してください）'!I27)</f>
        <v/>
      </c>
      <c r="I43" s="117" t="str">
        <f>IF('2個人データ（入力してください）'!C27="","",'2個人データ（入力してください）'!C27)</f>
        <v/>
      </c>
      <c r="J43" s="117" t="str">
        <f>IF('2個人データ（入力してください）'!D27="","",'2個人データ（入力してください）'!D27)</f>
        <v/>
      </c>
      <c r="K43" s="1" t="str">
        <f>IF('2個人データ（入力してください）'!E27="","",'1 団体申込書（入力してください）'!$I$6)</f>
        <v/>
      </c>
      <c r="L43" s="1" t="str">
        <f>IF('2個人データ（入力してください）'!E27="","",'1 団体申込書（入力してください）'!$C$6)</f>
        <v/>
      </c>
      <c r="M43" t="str">
        <f>IF('2個人データ（入力してください）'!E27="","",'1 団体申込書（入力してください）'!$C$4)</f>
        <v/>
      </c>
      <c r="N43" s="1"/>
      <c r="O43" s="1"/>
      <c r="P43" s="1"/>
      <c r="Q43" s="1" t="str">
        <f>IF('2個人データ（入力してください）'!E27="","","１")</f>
        <v/>
      </c>
      <c r="R43" s="1" t="str">
        <f>IF('2個人データ（入力してください）'!K27="","",'2個人データ（入力してください）'!K27)</f>
        <v/>
      </c>
      <c r="S43" s="1" t="str">
        <f>IF('2個人データ（入力してください）'!L27="","",'2個人データ（入力してください）'!L27)</f>
        <v/>
      </c>
      <c r="T43" s="1" t="str">
        <f>IF('2個人データ（入力してください）'!M27="","",'2個人データ（入力してください）'!M27)</f>
        <v/>
      </c>
      <c r="U43" s="1" t="str">
        <f>IF('2個人データ（入力してください）'!N27="","",'2個人データ（入力してください）'!N27)</f>
        <v/>
      </c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 t="s">
        <v>124</v>
      </c>
    </row>
    <row r="44" spans="1:37">
      <c r="A44" s="1">
        <v>25</v>
      </c>
      <c r="B44" s="1"/>
      <c r="C44" s="1" t="str">
        <f>IF('2個人データ（入力してください）'!B28="","",'2個人データ（入力してください）'!B28)</f>
        <v/>
      </c>
      <c r="D44" s="117" t="str">
        <f>IF('2個人データ（入力してください）'!E28="","",'2個人データ（入力してください）'!E28)</f>
        <v/>
      </c>
      <c r="E44" s="1" t="str">
        <f>IF('2個人データ（入力してください）'!F28="","",'2個人データ（入力してください）'!F28)</f>
        <v/>
      </c>
      <c r="F44" s="1" t="str">
        <f>IF('2個人データ（入力してください）'!G28="","",'2個人データ（入力してください）'!G28)</f>
        <v/>
      </c>
      <c r="G44" s="1">
        <f>IF('2個人データ（入力してください）'!H28="","",'2個人データ（入力してください）'!H28)</f>
        <v>1</v>
      </c>
      <c r="H44" s="1" t="str">
        <f>IF('2個人データ（入力してください）'!I28="","",'2個人データ（入力してください）'!I28)</f>
        <v/>
      </c>
      <c r="I44" s="117" t="str">
        <f>IF('2個人データ（入力してください）'!C28="","",'2個人データ（入力してください）'!C28)</f>
        <v/>
      </c>
      <c r="J44" s="117" t="str">
        <f>IF('2個人データ（入力してください）'!D28="","",'2個人データ（入力してください）'!D28)</f>
        <v/>
      </c>
      <c r="K44" s="1" t="str">
        <f>IF('2個人データ（入力してください）'!E28="","",'1 団体申込書（入力してください）'!$I$6)</f>
        <v/>
      </c>
      <c r="L44" s="1" t="str">
        <f>IF('2個人データ（入力してください）'!E28="","",'1 団体申込書（入力してください）'!$C$6)</f>
        <v/>
      </c>
      <c r="M44" t="str">
        <f>IF('2個人データ（入力してください）'!E28="","",'1 団体申込書（入力してください）'!$C$4)</f>
        <v/>
      </c>
      <c r="N44" s="1"/>
      <c r="O44" s="1"/>
      <c r="P44" s="1"/>
      <c r="Q44" s="1" t="str">
        <f>IF('2個人データ（入力してください）'!E28="","","１")</f>
        <v/>
      </c>
      <c r="R44" s="1" t="str">
        <f>IF('2個人データ（入力してください）'!K28="","",'2個人データ（入力してください）'!K28)</f>
        <v/>
      </c>
      <c r="S44" s="1" t="str">
        <f>IF('2個人データ（入力してください）'!L28="","",'2個人データ（入力してください）'!L28)</f>
        <v/>
      </c>
      <c r="T44" s="1" t="str">
        <f>IF('2個人データ（入力してください）'!M28="","",'2個人データ（入力してください）'!M28)</f>
        <v/>
      </c>
      <c r="U44" s="1" t="str">
        <f>IF('2個人データ（入力してください）'!N28="","",'2個人データ（入力してください）'!N28)</f>
        <v/>
      </c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 t="s">
        <v>124</v>
      </c>
    </row>
    <row r="45" spans="1:37">
      <c r="A45" s="1">
        <v>26</v>
      </c>
      <c r="B45" s="1"/>
      <c r="C45" s="1" t="str">
        <f>IF('2個人データ（入力してください）'!B29="","",'2個人データ（入力してください）'!B29)</f>
        <v/>
      </c>
      <c r="D45" s="117" t="str">
        <f>IF('2個人データ（入力してください）'!E29="","",'2個人データ（入力してください）'!E29)</f>
        <v/>
      </c>
      <c r="E45" s="1" t="str">
        <f>IF('2個人データ（入力してください）'!F29="","",'2個人データ（入力してください）'!F29)</f>
        <v/>
      </c>
      <c r="F45" s="1" t="str">
        <f>IF('2個人データ（入力してください）'!G29="","",'2個人データ（入力してください）'!G29)</f>
        <v/>
      </c>
      <c r="G45" s="1">
        <f>IF('2個人データ（入力してください）'!H29="","",'2個人データ（入力してください）'!H29)</f>
        <v>1</v>
      </c>
      <c r="H45" s="1" t="str">
        <f>IF('2個人データ（入力してください）'!I29="","",'2個人データ（入力してください）'!I29)</f>
        <v/>
      </c>
      <c r="I45" s="117" t="str">
        <f>IF('2個人データ（入力してください）'!C29="","",'2個人データ（入力してください）'!C29)</f>
        <v/>
      </c>
      <c r="J45" s="117" t="str">
        <f>IF('2個人データ（入力してください）'!D29="","",'2個人データ（入力してください）'!D29)</f>
        <v/>
      </c>
      <c r="K45" s="1" t="str">
        <f>IF('2個人データ（入力してください）'!E29="","",'1 団体申込書（入力してください）'!$I$6)</f>
        <v/>
      </c>
      <c r="L45" s="1" t="str">
        <f>IF('2個人データ（入力してください）'!E29="","",'1 団体申込書（入力してください）'!$C$6)</f>
        <v/>
      </c>
      <c r="M45" t="str">
        <f>IF('2個人データ（入力してください）'!E29="","",'1 団体申込書（入力してください）'!$C$4)</f>
        <v/>
      </c>
      <c r="N45" s="1"/>
      <c r="O45" s="1"/>
      <c r="P45" s="1"/>
      <c r="Q45" s="1" t="str">
        <f>IF('2個人データ（入力してください）'!E29="","","１")</f>
        <v/>
      </c>
      <c r="R45" s="1" t="str">
        <f>IF('2個人データ（入力してください）'!K29="","",'2個人データ（入力してください）'!K29)</f>
        <v/>
      </c>
      <c r="S45" s="1" t="str">
        <f>IF('2個人データ（入力してください）'!L29="","",'2個人データ（入力してください）'!L29)</f>
        <v/>
      </c>
      <c r="T45" s="1" t="str">
        <f>IF('2個人データ（入力してください）'!M29="","",'2個人データ（入力してください）'!M29)</f>
        <v/>
      </c>
      <c r="U45" s="1" t="str">
        <f>IF('2個人データ（入力してください）'!N29="","",'2個人データ（入力してください）'!N29)</f>
        <v/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 t="s">
        <v>124</v>
      </c>
    </row>
    <row r="46" spans="1:37">
      <c r="A46" s="1">
        <v>27</v>
      </c>
      <c r="B46" s="1"/>
      <c r="C46" s="1" t="str">
        <f>IF('2個人データ（入力してください）'!B30="","",'2個人データ（入力してください）'!B30)</f>
        <v/>
      </c>
      <c r="D46" s="117" t="str">
        <f>IF('2個人データ（入力してください）'!E30="","",'2個人データ（入力してください）'!E30)</f>
        <v/>
      </c>
      <c r="E46" s="1" t="str">
        <f>IF('2個人データ（入力してください）'!F30="","",'2個人データ（入力してください）'!F30)</f>
        <v/>
      </c>
      <c r="F46" s="1" t="str">
        <f>IF('2個人データ（入力してください）'!G30="","",'2個人データ（入力してください）'!G30)</f>
        <v/>
      </c>
      <c r="G46" s="1">
        <f>IF('2個人データ（入力してください）'!H30="","",'2個人データ（入力してください）'!H30)</f>
        <v>1</v>
      </c>
      <c r="H46" s="1" t="str">
        <f>IF('2個人データ（入力してください）'!I30="","",'2個人データ（入力してください）'!I30)</f>
        <v/>
      </c>
      <c r="I46" s="117" t="str">
        <f>IF('2個人データ（入力してください）'!C30="","",'2個人データ（入力してください）'!C30)</f>
        <v/>
      </c>
      <c r="J46" s="117" t="str">
        <f>IF('2個人データ（入力してください）'!D30="","",'2個人データ（入力してください）'!D30)</f>
        <v/>
      </c>
      <c r="K46" s="1" t="str">
        <f>IF('2個人データ（入力してください）'!E30="","",'1 団体申込書（入力してください）'!$I$6)</f>
        <v/>
      </c>
      <c r="L46" s="1" t="str">
        <f>IF('2個人データ（入力してください）'!E30="","",'1 団体申込書（入力してください）'!$C$6)</f>
        <v/>
      </c>
      <c r="M46" t="str">
        <f>IF('2個人データ（入力してください）'!E30="","",'1 団体申込書（入力してください）'!$C$4)</f>
        <v/>
      </c>
      <c r="N46" s="1"/>
      <c r="O46" s="1"/>
      <c r="P46" s="1"/>
      <c r="Q46" s="1" t="str">
        <f>IF('2個人データ（入力してください）'!E30="","","１")</f>
        <v/>
      </c>
      <c r="R46" s="1" t="str">
        <f>IF('2個人データ（入力してください）'!K30="","",'2個人データ（入力してください）'!K30)</f>
        <v/>
      </c>
      <c r="S46" s="1" t="str">
        <f>IF('2個人データ（入力してください）'!L30="","",'2個人データ（入力してください）'!L30)</f>
        <v/>
      </c>
      <c r="T46" s="1" t="str">
        <f>IF('2個人データ（入力してください）'!M30="","",'2個人データ（入力してください）'!M30)</f>
        <v/>
      </c>
      <c r="U46" s="1" t="str">
        <f>IF('2個人データ（入力してください）'!N30="","",'2個人データ（入力してください）'!N30)</f>
        <v/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 t="s">
        <v>124</v>
      </c>
    </row>
    <row r="47" spans="1:37">
      <c r="A47" s="1">
        <v>28</v>
      </c>
      <c r="B47" s="1"/>
      <c r="C47" s="1" t="str">
        <f>IF('2個人データ（入力してください）'!B31="","",'2個人データ（入力してください）'!B31)</f>
        <v/>
      </c>
      <c r="D47" s="117" t="str">
        <f>IF('2個人データ（入力してください）'!E31="","",'2個人データ（入力してください）'!E31)</f>
        <v/>
      </c>
      <c r="E47" s="1" t="str">
        <f>IF('2個人データ（入力してください）'!F31="","",'2個人データ（入力してください）'!F31)</f>
        <v/>
      </c>
      <c r="F47" s="1" t="str">
        <f>IF('2個人データ（入力してください）'!G31="","",'2個人データ（入力してください）'!G31)</f>
        <v/>
      </c>
      <c r="G47" s="1">
        <f>IF('2個人データ（入力してください）'!H31="","",'2個人データ（入力してください）'!H31)</f>
        <v>1</v>
      </c>
      <c r="H47" s="1" t="str">
        <f>IF('2個人データ（入力してください）'!I31="","",'2個人データ（入力してください）'!I31)</f>
        <v/>
      </c>
      <c r="I47" s="117" t="str">
        <f>IF('2個人データ（入力してください）'!C31="","",'2個人データ（入力してください）'!C31)</f>
        <v/>
      </c>
      <c r="J47" s="117" t="str">
        <f>IF('2個人データ（入力してください）'!D31="","",'2個人データ（入力してください）'!D31)</f>
        <v/>
      </c>
      <c r="K47" s="1" t="str">
        <f>IF('2個人データ（入力してください）'!E31="","",'1 団体申込書（入力してください）'!$I$6)</f>
        <v/>
      </c>
      <c r="L47" s="1" t="str">
        <f>IF('2個人データ（入力してください）'!E31="","",'1 団体申込書（入力してください）'!$C$6)</f>
        <v/>
      </c>
      <c r="M47" t="str">
        <f>IF('2個人データ（入力してください）'!E31="","",'1 団体申込書（入力してください）'!$C$4)</f>
        <v/>
      </c>
      <c r="N47" s="1"/>
      <c r="O47" s="1"/>
      <c r="P47" s="1"/>
      <c r="Q47" s="1" t="str">
        <f>IF('2個人データ（入力してください）'!E31="","","１")</f>
        <v/>
      </c>
      <c r="R47" s="1" t="str">
        <f>IF('2個人データ（入力してください）'!K31="","",'2個人データ（入力してください）'!K31)</f>
        <v/>
      </c>
      <c r="S47" s="1" t="str">
        <f>IF('2個人データ（入力してください）'!L31="","",'2個人データ（入力してください）'!L31)</f>
        <v/>
      </c>
      <c r="T47" s="1" t="str">
        <f>IF('2個人データ（入力してください）'!M31="","",'2個人データ（入力してください）'!M31)</f>
        <v/>
      </c>
      <c r="U47" s="1" t="str">
        <f>IF('2個人データ（入力してください）'!N31="","",'2個人データ（入力してください）'!N31)</f>
        <v/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 t="s">
        <v>124</v>
      </c>
    </row>
    <row r="48" spans="1:37">
      <c r="A48" s="1">
        <v>29</v>
      </c>
      <c r="B48" s="1"/>
      <c r="C48" s="1" t="str">
        <f>IF('2個人データ（入力してください）'!B32="","",'2個人データ（入力してください）'!B32)</f>
        <v/>
      </c>
      <c r="D48" s="117" t="str">
        <f>IF('2個人データ（入力してください）'!E32="","",'2個人データ（入力してください）'!E32)</f>
        <v/>
      </c>
      <c r="E48" s="1" t="str">
        <f>IF('2個人データ（入力してください）'!F32="","",'2個人データ（入力してください）'!F32)</f>
        <v/>
      </c>
      <c r="F48" s="1" t="str">
        <f>IF('2個人データ（入力してください）'!G32="","",'2個人データ（入力してください）'!G32)</f>
        <v/>
      </c>
      <c r="G48" s="1">
        <f>IF('2個人データ（入力してください）'!H32="","",'2個人データ（入力してください）'!H32)</f>
        <v>1</v>
      </c>
      <c r="H48" s="1" t="str">
        <f>IF('2個人データ（入力してください）'!I32="","",'2個人データ（入力してください）'!I32)</f>
        <v/>
      </c>
      <c r="I48" s="117" t="str">
        <f>IF('2個人データ（入力してください）'!C32="","",'2個人データ（入力してください）'!C32)</f>
        <v/>
      </c>
      <c r="J48" s="117" t="str">
        <f>IF('2個人データ（入力してください）'!D32="","",'2個人データ（入力してください）'!D32)</f>
        <v/>
      </c>
      <c r="K48" s="1" t="str">
        <f>IF('2個人データ（入力してください）'!E32="","",'1 団体申込書（入力してください）'!$I$6)</f>
        <v/>
      </c>
      <c r="L48" s="1" t="str">
        <f>IF('2個人データ（入力してください）'!E32="","",'1 団体申込書（入力してください）'!$C$6)</f>
        <v/>
      </c>
      <c r="M48" t="str">
        <f>IF('2個人データ（入力してください）'!E32="","",'1 団体申込書（入力してください）'!$C$4)</f>
        <v/>
      </c>
      <c r="N48" s="1"/>
      <c r="O48" s="1"/>
      <c r="P48" s="1"/>
      <c r="Q48" s="1" t="str">
        <f>IF('2個人データ（入力してください）'!E32="","","１")</f>
        <v/>
      </c>
      <c r="R48" s="1" t="str">
        <f>IF('2個人データ（入力してください）'!K32="","",'2個人データ（入力してください）'!K32)</f>
        <v/>
      </c>
      <c r="S48" s="1" t="str">
        <f>IF('2個人データ（入力してください）'!L32="","",'2個人データ（入力してください）'!L32)</f>
        <v/>
      </c>
      <c r="T48" s="1" t="str">
        <f>IF('2個人データ（入力してください）'!M32="","",'2個人データ（入力してください）'!M32)</f>
        <v/>
      </c>
      <c r="U48" s="1" t="str">
        <f>IF('2個人データ（入力してください）'!N32="","",'2個人データ（入力してください）'!N32)</f>
        <v/>
      </c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 t="s">
        <v>124</v>
      </c>
    </row>
    <row r="49" spans="1:37">
      <c r="A49" s="1">
        <v>30</v>
      </c>
      <c r="B49" s="1"/>
      <c r="C49" s="1" t="str">
        <f>IF('2個人データ（入力してください）'!B33="","",'2個人データ（入力してください）'!B33)</f>
        <v/>
      </c>
      <c r="D49" s="117" t="str">
        <f>IF('2個人データ（入力してください）'!E33="","",'2個人データ（入力してください）'!E33)</f>
        <v/>
      </c>
      <c r="E49" s="1" t="str">
        <f>IF('2個人データ（入力してください）'!F33="","",'2個人データ（入力してください）'!F33)</f>
        <v/>
      </c>
      <c r="F49" s="1" t="str">
        <f>IF('2個人データ（入力してください）'!G33="","",'2個人データ（入力してください）'!G33)</f>
        <v/>
      </c>
      <c r="G49" s="1">
        <f>IF('2個人データ（入力してください）'!H33="","",'2個人データ（入力してください）'!H33)</f>
        <v>1</v>
      </c>
      <c r="H49" s="1" t="str">
        <f>IF('2個人データ（入力してください）'!I33="","",'2個人データ（入力してください）'!I33)</f>
        <v/>
      </c>
      <c r="I49" s="117" t="str">
        <f>IF('2個人データ（入力してください）'!C33="","",'2個人データ（入力してください）'!C33)</f>
        <v/>
      </c>
      <c r="J49" s="117" t="str">
        <f>IF('2個人データ（入力してください）'!D33="","",'2個人データ（入力してください）'!D33)</f>
        <v/>
      </c>
      <c r="K49" s="1" t="str">
        <f>IF('2個人データ（入力してください）'!E33="","",'1 団体申込書（入力してください）'!$I$6)</f>
        <v/>
      </c>
      <c r="L49" s="1" t="str">
        <f>IF('2個人データ（入力してください）'!E33="","",'1 団体申込書（入力してください）'!$C$6)</f>
        <v/>
      </c>
      <c r="M49" t="str">
        <f>IF('2個人データ（入力してください）'!E33="","",'1 団体申込書（入力してください）'!$C$4)</f>
        <v/>
      </c>
      <c r="N49" s="1"/>
      <c r="O49" s="1"/>
      <c r="P49" s="1"/>
      <c r="Q49" s="1" t="str">
        <f>IF('2個人データ（入力してください）'!E33="","","１")</f>
        <v/>
      </c>
      <c r="R49" s="1" t="str">
        <f>IF('2個人データ（入力してください）'!K33="","",'2個人データ（入力してください）'!K33)</f>
        <v/>
      </c>
      <c r="S49" s="1" t="str">
        <f>IF('2個人データ（入力してください）'!L33="","",'2個人データ（入力してください）'!L33)</f>
        <v/>
      </c>
      <c r="T49" s="1" t="str">
        <f>IF('2個人データ（入力してください）'!M33="","",'2個人データ（入力してください）'!M33)</f>
        <v/>
      </c>
      <c r="U49" s="1" t="str">
        <f>IF('2個人データ（入力してください）'!N33="","",'2個人データ（入力してください）'!N33)</f>
        <v/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 t="s">
        <v>124</v>
      </c>
    </row>
    <row r="50" spans="1:37">
      <c r="A50" s="1">
        <v>31</v>
      </c>
      <c r="B50" s="1"/>
      <c r="C50" s="1" t="str">
        <f>IF('2個人データ（入力してください）'!B34="","",'2個人データ（入力してください）'!B34)</f>
        <v/>
      </c>
      <c r="D50" s="117" t="str">
        <f>IF('2個人データ（入力してください）'!E34="","",'2個人データ（入力してください）'!E34)</f>
        <v/>
      </c>
      <c r="E50" s="1" t="str">
        <f>IF('2個人データ（入力してください）'!F34="","",'2個人データ（入力してください）'!F34)</f>
        <v/>
      </c>
      <c r="F50" s="1" t="str">
        <f>IF('2個人データ（入力してください）'!G34="","",'2個人データ（入力してください）'!G34)</f>
        <v/>
      </c>
      <c r="G50" s="1">
        <f>IF('2個人データ（入力してください）'!H34="","",'2個人データ（入力してください）'!H34)</f>
        <v>1</v>
      </c>
      <c r="H50" s="1" t="str">
        <f>IF('2個人データ（入力してください）'!I34="","",'2個人データ（入力してください）'!I34)</f>
        <v/>
      </c>
      <c r="I50" s="117" t="str">
        <f>IF('2個人データ（入力してください）'!C34="","",'2個人データ（入力してください）'!C34)</f>
        <v/>
      </c>
      <c r="J50" s="117" t="str">
        <f>IF('2個人データ（入力してください）'!D34="","",'2個人データ（入力してください）'!D34)</f>
        <v/>
      </c>
      <c r="K50" s="1" t="str">
        <f>IF('2個人データ（入力してください）'!E34="","",'1 団体申込書（入力してください）'!$I$6)</f>
        <v/>
      </c>
      <c r="L50" s="1" t="str">
        <f>IF('2個人データ（入力してください）'!E34="","",'1 団体申込書（入力してください）'!$C$6)</f>
        <v/>
      </c>
      <c r="M50" t="str">
        <f>IF('2個人データ（入力してください）'!E34="","",'1 団体申込書（入力してください）'!$C$4)</f>
        <v/>
      </c>
      <c r="N50" s="1"/>
      <c r="O50" s="1"/>
      <c r="P50" s="1"/>
      <c r="Q50" s="1" t="str">
        <f>IF('2個人データ（入力してください）'!E34="","","１")</f>
        <v/>
      </c>
      <c r="R50" s="1" t="str">
        <f>IF('2個人データ（入力してください）'!K34="","",'2個人データ（入力してください）'!K34)</f>
        <v/>
      </c>
      <c r="S50" s="1" t="str">
        <f>IF('2個人データ（入力してください）'!L34="","",'2個人データ（入力してください）'!L34)</f>
        <v/>
      </c>
      <c r="T50" s="1" t="str">
        <f>IF('2個人データ（入力してください）'!M34="","",'2個人データ（入力してください）'!M34)</f>
        <v/>
      </c>
      <c r="U50" s="1" t="str">
        <f>IF('2個人データ（入力してください）'!N34="","",'2個人データ（入力してください）'!N34)</f>
        <v/>
      </c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 t="s">
        <v>124</v>
      </c>
    </row>
    <row r="51" spans="1:37">
      <c r="A51" s="1">
        <v>32</v>
      </c>
      <c r="B51" s="1"/>
      <c r="C51" s="1" t="str">
        <f>IF('2個人データ（入力してください）'!B35="","",'2個人データ（入力してください）'!B35)</f>
        <v/>
      </c>
      <c r="D51" s="117" t="str">
        <f>IF('2個人データ（入力してください）'!E35="","",'2個人データ（入力してください）'!E35)</f>
        <v/>
      </c>
      <c r="E51" s="1" t="str">
        <f>IF('2個人データ（入力してください）'!F35="","",'2個人データ（入力してください）'!F35)</f>
        <v/>
      </c>
      <c r="F51" s="1" t="str">
        <f>IF('2個人データ（入力してください）'!G35="","",'2個人データ（入力してください）'!G35)</f>
        <v/>
      </c>
      <c r="G51" s="1">
        <f>IF('2個人データ（入力してください）'!H35="","",'2個人データ（入力してください）'!H35)</f>
        <v>1</v>
      </c>
      <c r="H51" s="1" t="str">
        <f>IF('2個人データ（入力してください）'!I35="","",'2個人データ（入力してください）'!I35)</f>
        <v/>
      </c>
      <c r="I51" s="117" t="str">
        <f>IF('2個人データ（入力してください）'!C35="","",'2個人データ（入力してください）'!C35)</f>
        <v/>
      </c>
      <c r="J51" s="117" t="str">
        <f>IF('2個人データ（入力してください）'!D35="","",'2個人データ（入力してください）'!D35)</f>
        <v/>
      </c>
      <c r="K51" s="1" t="str">
        <f>IF('2個人データ（入力してください）'!E35="","",'1 団体申込書（入力してください）'!$I$6)</f>
        <v/>
      </c>
      <c r="L51" s="1" t="str">
        <f>IF('2個人データ（入力してください）'!E35="","",'1 団体申込書（入力してください）'!$C$6)</f>
        <v/>
      </c>
      <c r="M51" t="str">
        <f>IF('2個人データ（入力してください）'!E35="","",'1 団体申込書（入力してください）'!$C$4)</f>
        <v/>
      </c>
      <c r="N51" s="1"/>
      <c r="O51" s="1"/>
      <c r="P51" s="1"/>
      <c r="Q51" s="1" t="str">
        <f>IF('2個人データ（入力してください）'!E35="","","１")</f>
        <v/>
      </c>
      <c r="R51" s="1" t="str">
        <f>IF('2個人データ（入力してください）'!K35="","",'2個人データ（入力してください）'!K35)</f>
        <v/>
      </c>
      <c r="S51" s="1" t="str">
        <f>IF('2個人データ（入力してください）'!L35="","",'2個人データ（入力してください）'!L35)</f>
        <v/>
      </c>
      <c r="T51" s="1" t="str">
        <f>IF('2個人データ（入力してください）'!M35="","",'2個人データ（入力してください）'!M35)</f>
        <v/>
      </c>
      <c r="U51" s="1" t="str">
        <f>IF('2個人データ（入力してください）'!N35="","",'2個人データ（入力してください）'!N35)</f>
        <v/>
      </c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 t="s">
        <v>124</v>
      </c>
    </row>
    <row r="52" spans="1:37">
      <c r="A52" s="1">
        <v>33</v>
      </c>
      <c r="B52" s="1"/>
      <c r="C52" s="1" t="str">
        <f>IF('2個人データ（入力してください）'!B36="","",'2個人データ（入力してください）'!B36)</f>
        <v/>
      </c>
      <c r="D52" s="117" t="str">
        <f>IF('2個人データ（入力してください）'!E36="","",'2個人データ（入力してください）'!E36)</f>
        <v/>
      </c>
      <c r="E52" s="1" t="str">
        <f>IF('2個人データ（入力してください）'!F36="","",'2個人データ（入力してください）'!F36)</f>
        <v/>
      </c>
      <c r="F52" s="1" t="str">
        <f>IF('2個人データ（入力してください）'!G36="","",'2個人データ（入力してください）'!G36)</f>
        <v/>
      </c>
      <c r="G52" s="1">
        <f>IF('2個人データ（入力してください）'!H36="","",'2個人データ（入力してください）'!H36)</f>
        <v>1</v>
      </c>
      <c r="H52" s="1" t="str">
        <f>IF('2個人データ（入力してください）'!I36="","",'2個人データ（入力してください）'!I36)</f>
        <v/>
      </c>
      <c r="I52" s="117" t="str">
        <f>IF('2個人データ（入力してください）'!C36="","",'2個人データ（入力してください）'!C36)</f>
        <v/>
      </c>
      <c r="J52" s="117" t="str">
        <f>IF('2個人データ（入力してください）'!D36="","",'2個人データ（入力してください）'!D36)</f>
        <v/>
      </c>
      <c r="K52" s="1" t="str">
        <f>IF('2個人データ（入力してください）'!E36="","",'1 団体申込書（入力してください）'!$I$6)</f>
        <v/>
      </c>
      <c r="L52" s="1" t="str">
        <f>IF('2個人データ（入力してください）'!E36="","",'1 団体申込書（入力してください）'!$C$6)</f>
        <v/>
      </c>
      <c r="M52" t="str">
        <f>IF('2個人データ（入力してください）'!E36="","",'1 団体申込書（入力してください）'!$C$4)</f>
        <v/>
      </c>
      <c r="N52" s="1"/>
      <c r="O52" s="1"/>
      <c r="P52" s="1"/>
      <c r="Q52" s="1" t="str">
        <f>IF('2個人データ（入力してください）'!E36="","","１")</f>
        <v/>
      </c>
      <c r="R52" s="1" t="str">
        <f>IF('2個人データ（入力してください）'!K36="","",'2個人データ（入力してください）'!K36)</f>
        <v/>
      </c>
      <c r="S52" s="1" t="str">
        <f>IF('2個人データ（入力してください）'!L36="","",'2個人データ（入力してください）'!L36)</f>
        <v/>
      </c>
      <c r="T52" s="1" t="str">
        <f>IF('2個人データ（入力してください）'!M36="","",'2個人データ（入力してください）'!M36)</f>
        <v/>
      </c>
      <c r="U52" s="1" t="str">
        <f>IF('2個人データ（入力してください）'!N36="","",'2個人データ（入力してください）'!N36)</f>
        <v/>
      </c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 t="s">
        <v>124</v>
      </c>
    </row>
    <row r="53" spans="1:37">
      <c r="A53" s="1">
        <v>34</v>
      </c>
      <c r="B53" s="1"/>
      <c r="C53" s="1" t="str">
        <f>IF('2個人データ（入力してください）'!B37="","",'2個人データ（入力してください）'!B37)</f>
        <v/>
      </c>
      <c r="D53" s="117" t="str">
        <f>IF('2個人データ（入力してください）'!E37="","",'2個人データ（入力してください）'!E37)</f>
        <v/>
      </c>
      <c r="E53" s="1" t="str">
        <f>IF('2個人データ（入力してください）'!F37="","",'2個人データ（入力してください）'!F37)</f>
        <v/>
      </c>
      <c r="F53" s="1" t="str">
        <f>IF('2個人データ（入力してください）'!G37="","",'2個人データ（入力してください）'!G37)</f>
        <v/>
      </c>
      <c r="G53" s="1">
        <f>IF('2個人データ（入力してください）'!H37="","",'2個人データ（入力してください）'!H37)</f>
        <v>1</v>
      </c>
      <c r="H53" s="1" t="str">
        <f>IF('2個人データ（入力してください）'!I37="","",'2個人データ（入力してください）'!I37)</f>
        <v/>
      </c>
      <c r="I53" s="117" t="str">
        <f>IF('2個人データ（入力してください）'!C37="","",'2個人データ（入力してください）'!C37)</f>
        <v/>
      </c>
      <c r="J53" s="117" t="str">
        <f>IF('2個人データ（入力してください）'!D37="","",'2個人データ（入力してください）'!D37)</f>
        <v/>
      </c>
      <c r="K53" s="1" t="str">
        <f>IF('2個人データ（入力してください）'!E37="","",'1 団体申込書（入力してください）'!$I$6)</f>
        <v/>
      </c>
      <c r="L53" s="1" t="str">
        <f>IF('2個人データ（入力してください）'!E37="","",'1 団体申込書（入力してください）'!$C$6)</f>
        <v/>
      </c>
      <c r="M53" t="str">
        <f>IF('2個人データ（入力してください）'!E37="","",'1 団体申込書（入力してください）'!$C$4)</f>
        <v/>
      </c>
      <c r="N53" s="1"/>
      <c r="O53" s="1"/>
      <c r="P53" s="1"/>
      <c r="Q53" s="1" t="str">
        <f>IF('2個人データ（入力してください）'!E37="","","１")</f>
        <v/>
      </c>
      <c r="R53" s="1" t="str">
        <f>IF('2個人データ（入力してください）'!K37="","",'2個人データ（入力してください）'!K37)</f>
        <v/>
      </c>
      <c r="S53" s="1" t="str">
        <f>IF('2個人データ（入力してください）'!L37="","",'2個人データ（入力してください）'!L37)</f>
        <v/>
      </c>
      <c r="T53" s="1" t="str">
        <f>IF('2個人データ（入力してください）'!M37="","",'2個人データ（入力してください）'!M37)</f>
        <v/>
      </c>
      <c r="U53" s="1" t="str">
        <f>IF('2個人データ（入力してください）'!N37="","",'2個人データ（入力してください）'!N37)</f>
        <v/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 t="s">
        <v>124</v>
      </c>
    </row>
    <row r="54" spans="1:37">
      <c r="A54" s="1">
        <v>35</v>
      </c>
      <c r="B54" s="1"/>
      <c r="C54" s="1" t="str">
        <f>IF('2個人データ（入力してください）'!B38="","",'2個人データ（入力してください）'!B38)</f>
        <v/>
      </c>
      <c r="D54" s="117" t="str">
        <f>IF('2個人データ（入力してください）'!E38="","",'2個人データ（入力してください）'!E38)</f>
        <v/>
      </c>
      <c r="E54" s="1" t="str">
        <f>IF('2個人データ（入力してください）'!F38="","",'2個人データ（入力してください）'!F38)</f>
        <v/>
      </c>
      <c r="F54" s="1" t="str">
        <f>IF('2個人データ（入力してください）'!G38="","",'2個人データ（入力してください）'!G38)</f>
        <v/>
      </c>
      <c r="G54" s="1">
        <f>IF('2個人データ（入力してください）'!H38="","",'2個人データ（入力してください）'!H38)</f>
        <v>1</v>
      </c>
      <c r="H54" s="1" t="str">
        <f>IF('2個人データ（入力してください）'!I38="","",'2個人データ（入力してください）'!I38)</f>
        <v/>
      </c>
      <c r="I54" s="117" t="str">
        <f>IF('2個人データ（入力してください）'!C38="","",'2個人データ（入力してください）'!C38)</f>
        <v/>
      </c>
      <c r="J54" s="117" t="str">
        <f>IF('2個人データ（入力してください）'!D38="","",'2個人データ（入力してください）'!D38)</f>
        <v/>
      </c>
      <c r="K54" s="1" t="str">
        <f>IF('2個人データ（入力してください）'!E38="","",'1 団体申込書（入力してください）'!$I$6)</f>
        <v/>
      </c>
      <c r="L54" s="1" t="str">
        <f>IF('2個人データ（入力してください）'!E38="","",'1 団体申込書（入力してください）'!$C$6)</f>
        <v/>
      </c>
      <c r="M54" t="str">
        <f>IF('2個人データ（入力してください）'!E38="","",'1 団体申込書（入力してください）'!$C$4)</f>
        <v/>
      </c>
      <c r="N54" s="1"/>
      <c r="O54" s="1"/>
      <c r="P54" s="1"/>
      <c r="Q54" s="1" t="str">
        <f>IF('2個人データ（入力してください）'!E38="","","１")</f>
        <v/>
      </c>
      <c r="R54" s="1" t="str">
        <f>IF('2個人データ（入力してください）'!K38="","",'2個人データ（入力してください）'!K38)</f>
        <v/>
      </c>
      <c r="S54" s="1" t="str">
        <f>IF('2個人データ（入力してください）'!L38="","",'2個人データ（入力してください）'!L38)</f>
        <v/>
      </c>
      <c r="T54" s="1" t="str">
        <f>IF('2個人データ（入力してください）'!M38="","",'2個人データ（入力してください）'!M38)</f>
        <v/>
      </c>
      <c r="U54" s="1" t="str">
        <f>IF('2個人データ（入力してください）'!N38="","",'2個人データ（入力してください）'!N38)</f>
        <v/>
      </c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 t="s">
        <v>124</v>
      </c>
    </row>
    <row r="55" spans="1:37">
      <c r="A55" s="1">
        <v>36</v>
      </c>
      <c r="B55" s="1"/>
      <c r="C55" s="1" t="str">
        <f>IF('2個人データ（入力してください）'!B39="","",'2個人データ（入力してください）'!B39)</f>
        <v/>
      </c>
      <c r="D55" s="117" t="str">
        <f>IF('2個人データ（入力してください）'!E39="","",'2個人データ（入力してください）'!E39)</f>
        <v/>
      </c>
      <c r="E55" s="1" t="str">
        <f>IF('2個人データ（入力してください）'!F39="","",'2個人データ（入力してください）'!F39)</f>
        <v/>
      </c>
      <c r="F55" s="1" t="str">
        <f>IF('2個人データ（入力してください）'!G39="","",'2個人データ（入力してください）'!G39)</f>
        <v/>
      </c>
      <c r="G55" s="1">
        <f>IF('2個人データ（入力してください）'!H39="","",'2個人データ（入力してください）'!H39)</f>
        <v>1</v>
      </c>
      <c r="H55" s="1" t="str">
        <f>IF('2個人データ（入力してください）'!I39="","",'2個人データ（入力してください）'!I39)</f>
        <v/>
      </c>
      <c r="I55" s="117" t="str">
        <f>IF('2個人データ（入力してください）'!C39="","",'2個人データ（入力してください）'!C39)</f>
        <v/>
      </c>
      <c r="J55" s="117" t="str">
        <f>IF('2個人データ（入力してください）'!D39="","",'2個人データ（入力してください）'!D39)</f>
        <v/>
      </c>
      <c r="K55" s="1" t="str">
        <f>IF('2個人データ（入力してください）'!E39="","",'1 団体申込書（入力してください）'!$I$6)</f>
        <v/>
      </c>
      <c r="L55" s="1" t="str">
        <f>IF('2個人データ（入力してください）'!E39="","",'1 団体申込書（入力してください）'!$C$6)</f>
        <v/>
      </c>
      <c r="M55" t="str">
        <f>IF('2個人データ（入力してください）'!E39="","",'1 団体申込書（入力してください）'!$C$4)</f>
        <v/>
      </c>
      <c r="N55" s="1"/>
      <c r="O55" s="1"/>
      <c r="P55" s="1"/>
      <c r="Q55" s="1" t="str">
        <f>IF('2個人データ（入力してください）'!E39="","","１")</f>
        <v/>
      </c>
      <c r="R55" s="1" t="str">
        <f>IF('2個人データ（入力してください）'!K39="","",'2個人データ（入力してください）'!K39)</f>
        <v/>
      </c>
      <c r="S55" s="1" t="str">
        <f>IF('2個人データ（入力してください）'!L39="","",'2個人データ（入力してください）'!L39)</f>
        <v/>
      </c>
      <c r="T55" s="1" t="str">
        <f>IF('2個人データ（入力してください）'!M39="","",'2個人データ（入力してください）'!M39)</f>
        <v/>
      </c>
      <c r="U55" s="1" t="str">
        <f>IF('2個人データ（入力してください）'!N39="","",'2個人データ（入力してください）'!N39)</f>
        <v/>
      </c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 t="s">
        <v>124</v>
      </c>
    </row>
    <row r="56" spans="1:37">
      <c r="A56" s="1">
        <v>37</v>
      </c>
      <c r="B56" s="1"/>
      <c r="C56" s="1" t="str">
        <f>IF('2個人データ（入力してください）'!B40="","",'2個人データ（入力してください）'!B40)</f>
        <v/>
      </c>
      <c r="D56" s="117" t="str">
        <f>IF('2個人データ（入力してください）'!E40="","",'2個人データ（入力してください）'!E40)</f>
        <v/>
      </c>
      <c r="E56" s="1" t="str">
        <f>IF('2個人データ（入力してください）'!F40="","",'2個人データ（入力してください）'!F40)</f>
        <v/>
      </c>
      <c r="F56" s="1" t="str">
        <f>IF('2個人データ（入力してください）'!G40="","",'2個人データ（入力してください）'!G40)</f>
        <v/>
      </c>
      <c r="G56" s="1">
        <f>IF('2個人データ（入力してください）'!H40="","",'2個人データ（入力してください）'!H40)</f>
        <v>1</v>
      </c>
      <c r="H56" s="1" t="str">
        <f>IF('2個人データ（入力してください）'!I40="","",'2個人データ（入力してください）'!I40)</f>
        <v/>
      </c>
      <c r="I56" s="117" t="str">
        <f>IF('2個人データ（入力してください）'!C40="","",'2個人データ（入力してください）'!C40)</f>
        <v/>
      </c>
      <c r="J56" s="117" t="str">
        <f>IF('2個人データ（入力してください）'!D40="","",'2個人データ（入力してください）'!D40)</f>
        <v/>
      </c>
      <c r="K56" s="1" t="str">
        <f>IF('2個人データ（入力してください）'!E40="","",'1 団体申込書（入力してください）'!$I$6)</f>
        <v/>
      </c>
      <c r="L56" s="1" t="str">
        <f>IF('2個人データ（入力してください）'!E40="","",'1 団体申込書（入力してください）'!$C$6)</f>
        <v/>
      </c>
      <c r="M56" t="str">
        <f>IF('2個人データ（入力してください）'!E40="","",'1 団体申込書（入力してください）'!$C$4)</f>
        <v/>
      </c>
      <c r="N56" s="1"/>
      <c r="O56" s="1"/>
      <c r="P56" s="1"/>
      <c r="Q56" s="1" t="str">
        <f>IF('2個人データ（入力してください）'!E40="","","１")</f>
        <v/>
      </c>
      <c r="R56" s="1" t="str">
        <f>IF('2個人データ（入力してください）'!K40="","",'2個人データ（入力してください）'!K40)</f>
        <v/>
      </c>
      <c r="S56" s="1" t="str">
        <f>IF('2個人データ（入力してください）'!L40="","",'2個人データ（入力してください）'!L40)</f>
        <v/>
      </c>
      <c r="T56" s="1" t="str">
        <f>IF('2個人データ（入力してください）'!M40="","",'2個人データ（入力してください）'!M40)</f>
        <v/>
      </c>
      <c r="U56" s="1" t="str">
        <f>IF('2個人データ（入力してください）'!N40="","",'2個人データ（入力してください）'!N40)</f>
        <v/>
      </c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 t="s">
        <v>124</v>
      </c>
    </row>
    <row r="57" spans="1:37">
      <c r="A57" s="1">
        <v>38</v>
      </c>
      <c r="B57" s="1"/>
      <c r="C57" s="1" t="str">
        <f>IF('2個人データ（入力してください）'!B41="","",'2個人データ（入力してください）'!B41)</f>
        <v/>
      </c>
      <c r="D57" s="117" t="str">
        <f>IF('2個人データ（入力してください）'!E41="","",'2個人データ（入力してください）'!E41)</f>
        <v/>
      </c>
      <c r="E57" s="1" t="str">
        <f>IF('2個人データ（入力してください）'!F41="","",'2個人データ（入力してください）'!F41)</f>
        <v/>
      </c>
      <c r="F57" s="1" t="str">
        <f>IF('2個人データ（入力してください）'!G41="","",'2個人データ（入力してください）'!G41)</f>
        <v/>
      </c>
      <c r="G57" s="1">
        <f>IF('2個人データ（入力してください）'!H41="","",'2個人データ（入力してください）'!H41)</f>
        <v>1</v>
      </c>
      <c r="H57" s="1" t="str">
        <f>IF('2個人データ（入力してください）'!I41="","",'2個人データ（入力してください）'!I41)</f>
        <v/>
      </c>
      <c r="I57" s="117" t="str">
        <f>IF('2個人データ（入力してください）'!C41="","",'2個人データ（入力してください）'!C41)</f>
        <v/>
      </c>
      <c r="J57" s="117" t="str">
        <f>IF('2個人データ（入力してください）'!D41="","",'2個人データ（入力してください）'!D41)</f>
        <v/>
      </c>
      <c r="K57" s="1" t="str">
        <f>IF('2個人データ（入力してください）'!E41="","",'1 団体申込書（入力してください）'!$I$6)</f>
        <v/>
      </c>
      <c r="L57" s="1" t="str">
        <f>IF('2個人データ（入力してください）'!E41="","",'1 団体申込書（入力してください）'!$C$6)</f>
        <v/>
      </c>
      <c r="M57" t="str">
        <f>IF('2個人データ（入力してください）'!E41="","",'1 団体申込書（入力してください）'!$C$4)</f>
        <v/>
      </c>
      <c r="N57" s="1"/>
      <c r="O57" s="1"/>
      <c r="P57" s="1"/>
      <c r="Q57" s="1" t="str">
        <f>IF('2個人データ（入力してください）'!E41="","","１")</f>
        <v/>
      </c>
      <c r="R57" s="1" t="str">
        <f>IF('2個人データ（入力してください）'!K41="","",'2個人データ（入力してください）'!K41)</f>
        <v/>
      </c>
      <c r="S57" s="1" t="str">
        <f>IF('2個人データ（入力してください）'!L41="","",'2個人データ（入力してください）'!L41)</f>
        <v/>
      </c>
      <c r="T57" s="1" t="str">
        <f>IF('2個人データ（入力してください）'!M41="","",'2個人データ（入力してください）'!M41)</f>
        <v/>
      </c>
      <c r="U57" s="1" t="str">
        <f>IF('2個人データ（入力してください）'!N41="","",'2個人データ（入力してください）'!N41)</f>
        <v/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 t="s">
        <v>124</v>
      </c>
    </row>
    <row r="58" spans="1:37">
      <c r="A58" s="1">
        <v>39</v>
      </c>
      <c r="B58" s="1"/>
      <c r="C58" s="1" t="str">
        <f>IF('2個人データ（入力してください）'!B42="","",'2個人データ（入力してください）'!B42)</f>
        <v/>
      </c>
      <c r="D58" s="117" t="str">
        <f>IF('2個人データ（入力してください）'!E42="","",'2個人データ（入力してください）'!E42)</f>
        <v/>
      </c>
      <c r="E58" s="1" t="str">
        <f>IF('2個人データ（入力してください）'!F42="","",'2個人データ（入力してください）'!F42)</f>
        <v/>
      </c>
      <c r="F58" s="1" t="str">
        <f>IF('2個人データ（入力してください）'!G42="","",'2個人データ（入力してください）'!G42)</f>
        <v/>
      </c>
      <c r="G58" s="1">
        <f>IF('2個人データ（入力してください）'!H42="","",'2個人データ（入力してください）'!H42)</f>
        <v>1</v>
      </c>
      <c r="H58" s="1" t="str">
        <f>IF('2個人データ（入力してください）'!I42="","",'2個人データ（入力してください）'!I42)</f>
        <v/>
      </c>
      <c r="I58" s="117" t="str">
        <f>IF('2個人データ（入力してください）'!C42="","",'2個人データ（入力してください）'!C42)</f>
        <v/>
      </c>
      <c r="J58" s="117" t="str">
        <f>IF('2個人データ（入力してください）'!D42="","",'2個人データ（入力してください）'!D42)</f>
        <v/>
      </c>
      <c r="K58" s="1" t="str">
        <f>IF('2個人データ（入力してください）'!E42="","",'1 団体申込書（入力してください）'!$I$6)</f>
        <v/>
      </c>
      <c r="L58" s="1" t="str">
        <f>IF('2個人データ（入力してください）'!E42="","",'1 団体申込書（入力してください）'!$C$6)</f>
        <v/>
      </c>
      <c r="M58" t="str">
        <f>IF('2個人データ（入力してください）'!E42="","",'1 団体申込書（入力してください）'!$C$4)</f>
        <v/>
      </c>
      <c r="N58" s="1"/>
      <c r="O58" s="1"/>
      <c r="P58" s="1"/>
      <c r="Q58" s="1" t="str">
        <f>IF('2個人データ（入力してください）'!E42="","","１")</f>
        <v/>
      </c>
      <c r="R58" s="1" t="str">
        <f>IF('2個人データ（入力してください）'!K42="","",'2個人データ（入力してください）'!K42)</f>
        <v/>
      </c>
      <c r="S58" s="1" t="str">
        <f>IF('2個人データ（入力してください）'!L42="","",'2個人データ（入力してください）'!L42)</f>
        <v/>
      </c>
      <c r="T58" s="1" t="str">
        <f>IF('2個人データ（入力してください）'!M42="","",'2個人データ（入力してください）'!M42)</f>
        <v/>
      </c>
      <c r="U58" s="1" t="str">
        <f>IF('2個人データ（入力してください）'!N42="","",'2個人データ（入力してください）'!N42)</f>
        <v/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 t="s">
        <v>124</v>
      </c>
    </row>
    <row r="59" spans="1:37">
      <c r="A59" s="1">
        <v>40</v>
      </c>
      <c r="B59" s="1"/>
      <c r="C59" s="1" t="str">
        <f>IF('2個人データ（入力してください）'!B43="","",'2個人データ（入力してください）'!B43)</f>
        <v/>
      </c>
      <c r="D59" s="117" t="str">
        <f>IF('2個人データ（入力してください）'!E43="","",'2個人データ（入力してください）'!E43)</f>
        <v/>
      </c>
      <c r="E59" s="1" t="str">
        <f>IF('2個人データ（入力してください）'!F43="","",'2個人データ（入力してください）'!F43)</f>
        <v/>
      </c>
      <c r="F59" s="1" t="str">
        <f>IF('2個人データ（入力してください）'!G43="","",'2個人データ（入力してください）'!G43)</f>
        <v/>
      </c>
      <c r="G59" s="1">
        <f>IF('2個人データ（入力してください）'!H43="","",'2個人データ（入力してください）'!H43)</f>
        <v>1</v>
      </c>
      <c r="H59" s="1" t="str">
        <f>IF('2個人データ（入力してください）'!I43="","",'2個人データ（入力してください）'!I43)</f>
        <v/>
      </c>
      <c r="I59" s="117" t="str">
        <f>IF('2個人データ（入力してください）'!C43="","",'2個人データ（入力してください）'!C43)</f>
        <v/>
      </c>
      <c r="J59" s="117" t="str">
        <f>IF('2個人データ（入力してください）'!D43="","",'2個人データ（入力してください）'!D43)</f>
        <v/>
      </c>
      <c r="K59" s="1" t="str">
        <f>IF('2個人データ（入力してください）'!E43="","",'1 団体申込書（入力してください）'!$I$6)</f>
        <v/>
      </c>
      <c r="L59" s="1" t="str">
        <f>IF('2個人データ（入力してください）'!E43="","",'1 団体申込書（入力してください）'!$C$6)</f>
        <v/>
      </c>
      <c r="M59" t="str">
        <f>IF('2個人データ（入力してください）'!E43="","",'1 団体申込書（入力してください）'!$C$4)</f>
        <v/>
      </c>
      <c r="N59" s="1"/>
      <c r="O59" s="1"/>
      <c r="P59" s="1"/>
      <c r="Q59" s="1" t="str">
        <f>IF('2個人データ（入力してください）'!E43="","","１")</f>
        <v/>
      </c>
      <c r="R59" s="1" t="str">
        <f>IF('2個人データ（入力してください）'!K43="","",'2個人データ（入力してください）'!K43)</f>
        <v/>
      </c>
      <c r="S59" s="1" t="str">
        <f>IF('2個人データ（入力してください）'!L43="","",'2個人データ（入力してください）'!L43)</f>
        <v/>
      </c>
      <c r="T59" s="1" t="str">
        <f>IF('2個人データ（入力してください）'!M43="","",'2個人データ（入力してください）'!M43)</f>
        <v/>
      </c>
      <c r="U59" s="1" t="str">
        <f>IF('2個人データ（入力してください）'!N43="","",'2個人データ（入力してください）'!N43)</f>
        <v/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 t="s">
        <v>124</v>
      </c>
    </row>
    <row r="60" spans="1:37">
      <c r="A60" s="1">
        <v>41</v>
      </c>
      <c r="B60" s="1"/>
      <c r="C60" s="1" t="str">
        <f>IF('2個人データ（入力してください）'!B44="","",'2個人データ（入力してください）'!B44)</f>
        <v/>
      </c>
      <c r="D60" s="117" t="str">
        <f>IF('2個人データ（入力してください）'!E44="","",'2個人データ（入力してください）'!E44)</f>
        <v/>
      </c>
      <c r="E60" s="1" t="str">
        <f>IF('2個人データ（入力してください）'!F44="","",'2個人データ（入力してください）'!F44)</f>
        <v/>
      </c>
      <c r="F60" s="1" t="str">
        <f>IF('2個人データ（入力してください）'!G44="","",'2個人データ（入力してください）'!G44)</f>
        <v/>
      </c>
      <c r="G60" s="1">
        <f>IF('2個人データ（入力してください）'!H44="","",'2個人データ（入力してください）'!H44)</f>
        <v>1</v>
      </c>
      <c r="H60" s="1" t="str">
        <f>IF('2個人データ（入力してください）'!I44="","",'2個人データ（入力してください）'!I44)</f>
        <v/>
      </c>
      <c r="I60" s="117" t="str">
        <f>IF('2個人データ（入力してください）'!C44="","",'2個人データ（入力してください）'!C44)</f>
        <v/>
      </c>
      <c r="J60" s="117" t="str">
        <f>IF('2個人データ（入力してください）'!D44="","",'2個人データ（入力してください）'!D44)</f>
        <v/>
      </c>
      <c r="K60" s="1" t="str">
        <f>IF('2個人データ（入力してください）'!E44="","",'1 団体申込書（入力してください）'!$I$6)</f>
        <v/>
      </c>
      <c r="L60" s="1" t="str">
        <f>IF('2個人データ（入力してください）'!E44="","",'1 団体申込書（入力してください）'!$C$6)</f>
        <v/>
      </c>
      <c r="M60" t="str">
        <f>IF('2個人データ（入力してください）'!E44="","",'1 団体申込書（入力してください）'!$C$4)</f>
        <v/>
      </c>
      <c r="N60" s="1"/>
      <c r="O60" s="1"/>
      <c r="P60" s="1"/>
      <c r="Q60" s="1" t="str">
        <f>IF('2個人データ（入力してください）'!E44="","","１")</f>
        <v/>
      </c>
      <c r="R60" s="1" t="str">
        <f>IF('2個人データ（入力してください）'!K44="","",'2個人データ（入力してください）'!K44)</f>
        <v/>
      </c>
      <c r="S60" s="1" t="str">
        <f>IF('2個人データ（入力してください）'!L44="","",'2個人データ（入力してください）'!L44)</f>
        <v/>
      </c>
      <c r="T60" s="1" t="str">
        <f>IF('2個人データ（入力してください）'!M44="","",'2個人データ（入力してください）'!M44)</f>
        <v/>
      </c>
      <c r="U60" s="1" t="str">
        <f>IF('2個人データ（入力してください）'!N44="","",'2個人データ（入力してください）'!N44)</f>
        <v/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 t="s">
        <v>124</v>
      </c>
    </row>
    <row r="61" spans="1:37">
      <c r="A61" s="1">
        <v>42</v>
      </c>
      <c r="B61" s="1"/>
      <c r="C61" s="1" t="str">
        <f>IF('2個人データ（入力してください）'!B45="","",'2個人データ（入力してください）'!B45)</f>
        <v/>
      </c>
      <c r="D61" s="117" t="str">
        <f>IF('2個人データ（入力してください）'!E45="","",'2個人データ（入力してください）'!E45)</f>
        <v/>
      </c>
      <c r="E61" s="1" t="str">
        <f>IF('2個人データ（入力してください）'!F45="","",'2個人データ（入力してください）'!F45)</f>
        <v/>
      </c>
      <c r="F61" s="1" t="str">
        <f>IF('2個人データ（入力してください）'!G45="","",'2個人データ（入力してください）'!G45)</f>
        <v/>
      </c>
      <c r="G61" s="1">
        <f>IF('2個人データ（入力してください）'!H45="","",'2個人データ（入力してください）'!H45)</f>
        <v>1</v>
      </c>
      <c r="H61" s="1" t="str">
        <f>IF('2個人データ（入力してください）'!I45="","",'2個人データ（入力してください）'!I45)</f>
        <v/>
      </c>
      <c r="I61" s="117" t="str">
        <f>IF('2個人データ（入力してください）'!C45="","",'2個人データ（入力してください）'!C45)</f>
        <v/>
      </c>
      <c r="J61" s="117" t="str">
        <f>IF('2個人データ（入力してください）'!D45="","",'2個人データ（入力してください）'!D45)</f>
        <v/>
      </c>
      <c r="K61" s="1" t="str">
        <f>IF('2個人データ（入力してください）'!E45="","",'1 団体申込書（入力してください）'!$I$6)</f>
        <v/>
      </c>
      <c r="L61" s="1" t="str">
        <f>IF('2個人データ（入力してください）'!E45="","",'1 団体申込書（入力してください）'!$C$6)</f>
        <v/>
      </c>
      <c r="M61" t="str">
        <f>IF('2個人データ（入力してください）'!E45="","",'1 団体申込書（入力してください）'!$C$4)</f>
        <v/>
      </c>
      <c r="N61" s="1"/>
      <c r="O61" s="1"/>
      <c r="P61" s="1"/>
      <c r="Q61" s="1" t="str">
        <f>IF('2個人データ（入力してください）'!E45="","","１")</f>
        <v/>
      </c>
      <c r="R61" s="1" t="str">
        <f>IF('2個人データ（入力してください）'!K45="","",'2個人データ（入力してください）'!K45)</f>
        <v/>
      </c>
      <c r="S61" s="1" t="str">
        <f>IF('2個人データ（入力してください）'!L45="","",'2個人データ（入力してください）'!L45)</f>
        <v/>
      </c>
      <c r="T61" s="1" t="str">
        <f>IF('2個人データ（入力してください）'!M45="","",'2個人データ（入力してください）'!M45)</f>
        <v/>
      </c>
      <c r="U61" s="1" t="str">
        <f>IF('2個人データ（入力してください）'!N45="","",'2個人データ（入力してください）'!N45)</f>
        <v/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 t="s">
        <v>124</v>
      </c>
    </row>
    <row r="62" spans="1:37">
      <c r="A62" s="1">
        <v>43</v>
      </c>
      <c r="B62" s="1"/>
      <c r="C62" s="1" t="str">
        <f>IF('2個人データ（入力してください）'!B46="","",'2個人データ（入力してください）'!B46)</f>
        <v/>
      </c>
      <c r="D62" s="117" t="str">
        <f>IF('2個人データ（入力してください）'!E46="","",'2個人データ（入力してください）'!E46)</f>
        <v/>
      </c>
      <c r="E62" s="1" t="str">
        <f>IF('2個人データ（入力してください）'!F46="","",'2個人データ（入力してください）'!F46)</f>
        <v/>
      </c>
      <c r="F62" s="1" t="str">
        <f>IF('2個人データ（入力してください）'!G46="","",'2個人データ（入力してください）'!G46)</f>
        <v/>
      </c>
      <c r="G62" s="1">
        <f>IF('2個人データ（入力してください）'!H46="","",'2個人データ（入力してください）'!H46)</f>
        <v>1</v>
      </c>
      <c r="H62" s="1" t="str">
        <f>IF('2個人データ（入力してください）'!I46="","",'2個人データ（入力してください）'!I46)</f>
        <v/>
      </c>
      <c r="I62" s="117" t="str">
        <f>IF('2個人データ（入力してください）'!C46="","",'2個人データ（入力してください）'!C46)</f>
        <v/>
      </c>
      <c r="J62" s="117" t="str">
        <f>IF('2個人データ（入力してください）'!D46="","",'2個人データ（入力してください）'!D46)</f>
        <v/>
      </c>
      <c r="K62" s="1" t="str">
        <f>IF('2個人データ（入力してください）'!E46="","",'1 団体申込書（入力してください）'!$I$6)</f>
        <v/>
      </c>
      <c r="L62" s="1" t="str">
        <f>IF('2個人データ（入力してください）'!E46="","",'1 団体申込書（入力してください）'!$C$6)</f>
        <v/>
      </c>
      <c r="M62" t="str">
        <f>IF('2個人データ（入力してください）'!E46="","",'1 団体申込書（入力してください）'!$C$4)</f>
        <v/>
      </c>
      <c r="N62" s="1"/>
      <c r="O62" s="1"/>
      <c r="P62" s="1"/>
      <c r="Q62" s="1" t="str">
        <f>IF('2個人データ（入力してください）'!E46="","","１")</f>
        <v/>
      </c>
      <c r="R62" s="1" t="str">
        <f>IF('2個人データ（入力してください）'!K46="","",'2個人データ（入力してください）'!K46)</f>
        <v/>
      </c>
      <c r="S62" s="1" t="str">
        <f>IF('2個人データ（入力してください）'!L46="","",'2個人データ（入力してください）'!L46)</f>
        <v/>
      </c>
      <c r="T62" s="1" t="str">
        <f>IF('2個人データ（入力してください）'!M46="","",'2個人データ（入力してください）'!M46)</f>
        <v/>
      </c>
      <c r="U62" s="1" t="str">
        <f>IF('2個人データ（入力してください）'!N46="","",'2個人データ（入力してください）'!N46)</f>
        <v/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 t="s">
        <v>124</v>
      </c>
    </row>
    <row r="63" spans="1:37">
      <c r="A63" s="1">
        <v>44</v>
      </c>
      <c r="B63" s="1"/>
      <c r="C63" s="1" t="str">
        <f>IF('2個人データ（入力してください）'!B47="","",'2個人データ（入力してください）'!B47)</f>
        <v/>
      </c>
      <c r="D63" s="117" t="str">
        <f>IF('2個人データ（入力してください）'!E47="","",'2個人データ（入力してください）'!E47)</f>
        <v/>
      </c>
      <c r="E63" s="1" t="str">
        <f>IF('2個人データ（入力してください）'!F47="","",'2個人データ（入力してください）'!F47)</f>
        <v/>
      </c>
      <c r="F63" s="1" t="str">
        <f>IF('2個人データ（入力してください）'!G47="","",'2個人データ（入力してください）'!G47)</f>
        <v/>
      </c>
      <c r="G63" s="1">
        <f>IF('2個人データ（入力してください）'!H47="","",'2個人データ（入力してください）'!H47)</f>
        <v>1</v>
      </c>
      <c r="H63" s="1" t="str">
        <f>IF('2個人データ（入力してください）'!I47="","",'2個人データ（入力してください）'!I47)</f>
        <v/>
      </c>
      <c r="I63" s="117" t="str">
        <f>IF('2個人データ（入力してください）'!C47="","",'2個人データ（入力してください）'!C47)</f>
        <v/>
      </c>
      <c r="J63" s="117" t="str">
        <f>IF('2個人データ（入力してください）'!D47="","",'2個人データ（入力してください）'!D47)</f>
        <v/>
      </c>
      <c r="K63" s="1" t="str">
        <f>IF('2個人データ（入力してください）'!E47="","",'1 団体申込書（入力してください）'!$I$6)</f>
        <v/>
      </c>
      <c r="L63" s="1" t="str">
        <f>IF('2個人データ（入力してください）'!E47="","",'1 団体申込書（入力してください）'!$C$6)</f>
        <v/>
      </c>
      <c r="M63" t="str">
        <f>IF('2個人データ（入力してください）'!E47="","",'1 団体申込書（入力してください）'!$C$4)</f>
        <v/>
      </c>
      <c r="N63" s="1"/>
      <c r="O63" s="1"/>
      <c r="P63" s="1"/>
      <c r="Q63" s="1" t="str">
        <f>IF('2個人データ（入力してください）'!E47="","","１")</f>
        <v/>
      </c>
      <c r="R63" s="1" t="str">
        <f>IF('2個人データ（入力してください）'!K47="","",'2個人データ（入力してください）'!K47)</f>
        <v/>
      </c>
      <c r="S63" s="1" t="str">
        <f>IF('2個人データ（入力してください）'!L47="","",'2個人データ（入力してください）'!L47)</f>
        <v/>
      </c>
      <c r="T63" s="1" t="str">
        <f>IF('2個人データ（入力してください）'!M47="","",'2個人データ（入力してください）'!M47)</f>
        <v/>
      </c>
      <c r="U63" s="1" t="str">
        <f>IF('2個人データ（入力してください）'!N47="","",'2個人データ（入力してください）'!N47)</f>
        <v/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 t="s">
        <v>124</v>
      </c>
    </row>
    <row r="64" spans="1:37">
      <c r="A64" s="1">
        <v>45</v>
      </c>
      <c r="B64" s="1"/>
      <c r="C64" s="1" t="str">
        <f>IF('2個人データ（入力してください）'!B48="","",'2個人データ（入力してください）'!B48)</f>
        <v/>
      </c>
      <c r="D64" s="117" t="str">
        <f>IF('2個人データ（入力してください）'!E48="","",'2個人データ（入力してください）'!E48)</f>
        <v/>
      </c>
      <c r="E64" s="1" t="str">
        <f>IF('2個人データ（入力してください）'!F48="","",'2個人データ（入力してください）'!F48)</f>
        <v/>
      </c>
      <c r="F64" s="1" t="str">
        <f>IF('2個人データ（入力してください）'!G48="","",'2個人データ（入力してください）'!G48)</f>
        <v/>
      </c>
      <c r="G64" s="1">
        <f>IF('2個人データ（入力してください）'!H48="","",'2個人データ（入力してください）'!H48)</f>
        <v>1</v>
      </c>
      <c r="H64" s="1" t="str">
        <f>IF('2個人データ（入力してください）'!I48="","",'2個人データ（入力してください）'!I48)</f>
        <v/>
      </c>
      <c r="I64" s="117" t="str">
        <f>IF('2個人データ（入力してください）'!C48="","",'2個人データ（入力してください）'!C48)</f>
        <v/>
      </c>
      <c r="J64" s="117" t="str">
        <f>IF('2個人データ（入力してください）'!D48="","",'2個人データ（入力してください）'!D48)</f>
        <v/>
      </c>
      <c r="K64" s="1" t="str">
        <f>IF('2個人データ（入力してください）'!E48="","",'1 団体申込書（入力してください）'!$I$6)</f>
        <v/>
      </c>
      <c r="L64" s="1" t="str">
        <f>IF('2個人データ（入力してください）'!E48="","",'1 団体申込書（入力してください）'!$C$6)</f>
        <v/>
      </c>
      <c r="M64" t="str">
        <f>IF('2個人データ（入力してください）'!E48="","",'1 団体申込書（入力してください）'!$C$4)</f>
        <v/>
      </c>
      <c r="N64" s="1"/>
      <c r="O64" s="1"/>
      <c r="P64" s="1"/>
      <c r="Q64" s="1" t="str">
        <f>IF('2個人データ（入力してください）'!E48="","","１")</f>
        <v/>
      </c>
      <c r="R64" s="1" t="str">
        <f>IF('2個人データ（入力してください）'!K48="","",'2個人データ（入力してください）'!K48)</f>
        <v/>
      </c>
      <c r="S64" s="1" t="str">
        <f>IF('2個人データ（入力してください）'!L48="","",'2個人データ（入力してください）'!L48)</f>
        <v/>
      </c>
      <c r="T64" s="1" t="str">
        <f>IF('2個人データ（入力してください）'!M48="","",'2個人データ（入力してください）'!M48)</f>
        <v/>
      </c>
      <c r="U64" s="1" t="str">
        <f>IF('2個人データ（入力してください）'!N48="","",'2個人データ（入力してください）'!N48)</f>
        <v/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 t="s">
        <v>124</v>
      </c>
    </row>
    <row r="65" spans="1:37">
      <c r="A65" s="1">
        <v>46</v>
      </c>
      <c r="B65" s="1"/>
      <c r="C65" s="1" t="str">
        <f>IF('2個人データ（入力してください）'!B49="","",'2個人データ（入力してください）'!B49)</f>
        <v/>
      </c>
      <c r="D65" s="117" t="str">
        <f>IF('2個人データ（入力してください）'!E49="","",'2個人データ（入力してください）'!E49)</f>
        <v/>
      </c>
      <c r="E65" s="1" t="str">
        <f>IF('2個人データ（入力してください）'!F49="","",'2個人データ（入力してください）'!F49)</f>
        <v/>
      </c>
      <c r="F65" s="1" t="str">
        <f>IF('2個人データ（入力してください）'!G49="","",'2個人データ（入力してください）'!G49)</f>
        <v/>
      </c>
      <c r="G65" s="1">
        <f>IF('2個人データ（入力してください）'!H49="","",'2個人データ（入力してください）'!H49)</f>
        <v>1</v>
      </c>
      <c r="H65" s="1" t="str">
        <f>IF('2個人データ（入力してください）'!I49="","",'2個人データ（入力してください）'!I49)</f>
        <v/>
      </c>
      <c r="I65" s="117" t="str">
        <f>IF('2個人データ（入力してください）'!C49="","",'2個人データ（入力してください）'!C49)</f>
        <v/>
      </c>
      <c r="J65" s="117" t="str">
        <f>IF('2個人データ（入力してください）'!D49="","",'2個人データ（入力してください）'!D49)</f>
        <v/>
      </c>
      <c r="K65" s="1" t="str">
        <f>IF('2個人データ（入力してください）'!E49="","",'1 団体申込書（入力してください）'!$I$6)</f>
        <v/>
      </c>
      <c r="L65" s="1" t="str">
        <f>IF('2個人データ（入力してください）'!E49="","",'1 団体申込書（入力してください）'!$C$6)</f>
        <v/>
      </c>
      <c r="M65" t="str">
        <f>IF('2個人データ（入力してください）'!E49="","",'1 団体申込書（入力してください）'!$C$4)</f>
        <v/>
      </c>
      <c r="N65" s="1"/>
      <c r="O65" s="1"/>
      <c r="P65" s="1"/>
      <c r="Q65" s="1" t="str">
        <f>IF('2個人データ（入力してください）'!E49="","","１")</f>
        <v/>
      </c>
      <c r="R65" s="1" t="str">
        <f>IF('2個人データ（入力してください）'!K49="","",'2個人データ（入力してください）'!K49)</f>
        <v/>
      </c>
      <c r="S65" s="1" t="str">
        <f>IF('2個人データ（入力してください）'!L49="","",'2個人データ（入力してください）'!L49)</f>
        <v/>
      </c>
      <c r="T65" s="1" t="str">
        <f>IF('2個人データ（入力してください）'!M49="","",'2個人データ（入力してください）'!M49)</f>
        <v/>
      </c>
      <c r="U65" s="1" t="str">
        <f>IF('2個人データ（入力してください）'!N49="","",'2個人データ（入力してください）'!N49)</f>
        <v/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 t="s">
        <v>124</v>
      </c>
    </row>
    <row r="66" spans="1:37">
      <c r="A66" s="1">
        <v>47</v>
      </c>
      <c r="B66" s="1"/>
      <c r="C66" s="1" t="str">
        <f>IF('2個人データ（入力してください）'!B50="","",'2個人データ（入力してください）'!B50)</f>
        <v/>
      </c>
      <c r="D66" s="117" t="str">
        <f>IF('2個人データ（入力してください）'!E50="","",'2個人データ（入力してください）'!E50)</f>
        <v/>
      </c>
      <c r="E66" s="1" t="str">
        <f>IF('2個人データ（入力してください）'!F50="","",'2個人データ（入力してください）'!F50)</f>
        <v/>
      </c>
      <c r="F66" s="1" t="str">
        <f>IF('2個人データ（入力してください）'!G50="","",'2個人データ（入力してください）'!G50)</f>
        <v/>
      </c>
      <c r="G66" s="1">
        <f>IF('2個人データ（入力してください）'!H50="","",'2個人データ（入力してください）'!H50)</f>
        <v>1</v>
      </c>
      <c r="H66" s="1" t="str">
        <f>IF('2個人データ（入力してください）'!I50="","",'2個人データ（入力してください）'!I50)</f>
        <v/>
      </c>
      <c r="I66" s="117" t="str">
        <f>IF('2個人データ（入力してください）'!C50="","",'2個人データ（入力してください）'!C50)</f>
        <v/>
      </c>
      <c r="J66" s="117" t="str">
        <f>IF('2個人データ（入力してください）'!D50="","",'2個人データ（入力してください）'!D50)</f>
        <v/>
      </c>
      <c r="K66" s="1" t="str">
        <f>IF('2個人データ（入力してください）'!E50="","",'1 団体申込書（入力してください）'!$I$6)</f>
        <v/>
      </c>
      <c r="L66" s="1" t="str">
        <f>IF('2個人データ（入力してください）'!E50="","",'1 団体申込書（入力してください）'!$C$6)</f>
        <v/>
      </c>
      <c r="M66" t="str">
        <f>IF('2個人データ（入力してください）'!E50="","",'1 団体申込書（入力してください）'!$C$4)</f>
        <v/>
      </c>
      <c r="N66" s="1"/>
      <c r="O66" s="1"/>
      <c r="P66" s="1"/>
      <c r="Q66" s="1" t="str">
        <f>IF('2個人データ（入力してください）'!E50="","","１")</f>
        <v/>
      </c>
      <c r="R66" s="1" t="str">
        <f>IF('2個人データ（入力してください）'!K50="","",'2個人データ（入力してください）'!K50)</f>
        <v/>
      </c>
      <c r="S66" s="1" t="str">
        <f>IF('2個人データ（入力してください）'!L50="","",'2個人データ（入力してください）'!L50)</f>
        <v/>
      </c>
      <c r="T66" s="1" t="str">
        <f>IF('2個人データ（入力してください）'!M50="","",'2個人データ（入力してください）'!M50)</f>
        <v/>
      </c>
      <c r="U66" s="1" t="str">
        <f>IF('2個人データ（入力してください）'!N50="","",'2個人データ（入力してください）'!N50)</f>
        <v/>
      </c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 t="s">
        <v>124</v>
      </c>
    </row>
    <row r="67" spans="1:37">
      <c r="A67" s="1">
        <v>48</v>
      </c>
      <c r="B67" s="1"/>
      <c r="C67" s="1" t="str">
        <f>IF('2個人データ（入力してください）'!B51="","",'2個人データ（入力してください）'!B51)</f>
        <v/>
      </c>
      <c r="D67" s="117" t="str">
        <f>IF('2個人データ（入力してください）'!E51="","",'2個人データ（入力してください）'!E51)</f>
        <v/>
      </c>
      <c r="E67" s="1" t="str">
        <f>IF('2個人データ（入力してください）'!F51="","",'2個人データ（入力してください）'!F51)</f>
        <v/>
      </c>
      <c r="F67" s="1" t="str">
        <f>IF('2個人データ（入力してください）'!G51="","",'2個人データ（入力してください）'!G51)</f>
        <v/>
      </c>
      <c r="G67" s="1">
        <f>IF('2個人データ（入力してください）'!H51="","",'2個人データ（入力してください）'!H51)</f>
        <v>1</v>
      </c>
      <c r="H67" s="1" t="str">
        <f>IF('2個人データ（入力してください）'!I51="","",'2個人データ（入力してください）'!I51)</f>
        <v/>
      </c>
      <c r="I67" s="117" t="str">
        <f>IF('2個人データ（入力してください）'!C51="","",'2個人データ（入力してください）'!C51)</f>
        <v/>
      </c>
      <c r="J67" s="117" t="str">
        <f>IF('2個人データ（入力してください）'!D51="","",'2個人データ（入力してください）'!D51)</f>
        <v/>
      </c>
      <c r="K67" s="1" t="str">
        <f>IF('2個人データ（入力してください）'!E51="","",'1 団体申込書（入力してください）'!$I$6)</f>
        <v/>
      </c>
      <c r="L67" s="1" t="str">
        <f>IF('2個人データ（入力してください）'!E51="","",'1 団体申込書（入力してください）'!$C$6)</f>
        <v/>
      </c>
      <c r="M67" t="str">
        <f>IF('2個人データ（入力してください）'!E51="","",'1 団体申込書（入力してください）'!$C$4)</f>
        <v/>
      </c>
      <c r="N67" s="1"/>
      <c r="O67" s="1"/>
      <c r="P67" s="1"/>
      <c r="Q67" s="1" t="str">
        <f>IF('2個人データ（入力してください）'!E51="","","１")</f>
        <v/>
      </c>
      <c r="R67" s="1" t="str">
        <f>IF('2個人データ（入力してください）'!K51="","",'2個人データ（入力してください）'!K51)</f>
        <v/>
      </c>
      <c r="S67" s="1" t="str">
        <f>IF('2個人データ（入力してください）'!L51="","",'2個人データ（入力してください）'!L51)</f>
        <v/>
      </c>
      <c r="T67" s="1" t="str">
        <f>IF('2個人データ（入力してください）'!M51="","",'2個人データ（入力してください）'!M51)</f>
        <v/>
      </c>
      <c r="U67" s="1" t="str">
        <f>IF('2個人データ（入力してください）'!N51="","",'2個人データ（入力してください）'!N51)</f>
        <v/>
      </c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 t="s">
        <v>124</v>
      </c>
    </row>
  </sheetData>
  <sheetProtection sheet="1"/>
  <phoneticPr fontId="2"/>
  <dataValidations count="4">
    <dataValidation imeMode="halfKatakana" allowBlank="1" showInputMessage="1" showErrorMessage="1" sqref="P19 N19 L19 C5" xr:uid="{00000000-0002-0000-0400-000000000000}"/>
    <dataValidation imeMode="on" allowBlank="1" showInputMessage="1" showErrorMessage="1" sqref="O19 M19 K19" xr:uid="{00000000-0002-0000-0400-000001000000}"/>
    <dataValidation imeMode="off" allowBlank="1" showInputMessage="1" showErrorMessage="1" sqref="Q19:AK19 B19:C19 F19:J19 D5:J5" xr:uid="{00000000-0002-0000-0400-000002000000}"/>
    <dataValidation imeMode="hiragana" allowBlank="1" showInputMessage="1" showErrorMessage="1" sqref="B5" xr:uid="{00000000-0002-0000-0400-000003000000}"/>
  </dataValidations>
  <pageMargins left="0.61" right="0.59" top="0.62" bottom="0.5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2:F27"/>
  <sheetViews>
    <sheetView workbookViewId="0">
      <selection activeCell="G13" sqref="G13"/>
    </sheetView>
  </sheetViews>
  <sheetFormatPr defaultRowHeight="13.5"/>
  <cols>
    <col min="3" max="3" width="7.375" bestFit="1" customWidth="1"/>
    <col min="6" max="6" width="12.625" customWidth="1"/>
  </cols>
  <sheetData>
    <row r="2" spans="2:6">
      <c r="B2">
        <v>1</v>
      </c>
      <c r="C2" t="s">
        <v>100</v>
      </c>
    </row>
    <row r="3" spans="2:6">
      <c r="B3">
        <v>2</v>
      </c>
      <c r="C3" t="s">
        <v>101</v>
      </c>
    </row>
    <row r="6" spans="2:6">
      <c r="B6">
        <v>10025</v>
      </c>
      <c r="C6" t="s">
        <v>102</v>
      </c>
      <c r="E6">
        <v>60100</v>
      </c>
      <c r="F6" t="s">
        <v>126</v>
      </c>
    </row>
    <row r="7" spans="2:6">
      <c r="B7">
        <v>10050</v>
      </c>
      <c r="C7" t="s">
        <v>103</v>
      </c>
      <c r="E7">
        <v>60200</v>
      </c>
      <c r="F7" t="s">
        <v>127</v>
      </c>
    </row>
    <row r="8" spans="2:6">
      <c r="B8">
        <v>10100</v>
      </c>
      <c r="C8" t="s">
        <v>104</v>
      </c>
      <c r="E8">
        <v>60400</v>
      </c>
      <c r="F8" t="s">
        <v>128</v>
      </c>
    </row>
    <row r="9" spans="2:6">
      <c r="B9">
        <v>10200</v>
      </c>
      <c r="C9" t="s">
        <v>105</v>
      </c>
      <c r="E9">
        <v>60800</v>
      </c>
      <c r="F9" t="s">
        <v>129</v>
      </c>
    </row>
    <row r="10" spans="2:6">
      <c r="B10">
        <v>10400</v>
      </c>
      <c r="C10" t="s">
        <v>106</v>
      </c>
      <c r="E10">
        <v>70100</v>
      </c>
      <c r="F10" t="s">
        <v>130</v>
      </c>
    </row>
    <row r="11" spans="2:6">
      <c r="B11">
        <v>10800</v>
      </c>
      <c r="C11" t="s">
        <v>107</v>
      </c>
      <c r="E11">
        <v>70200</v>
      </c>
      <c r="F11" t="s">
        <v>131</v>
      </c>
    </row>
    <row r="12" spans="2:6">
      <c r="B12">
        <v>11500</v>
      </c>
      <c r="C12" t="s">
        <v>108</v>
      </c>
      <c r="E12">
        <v>70400</v>
      </c>
      <c r="F12" t="s">
        <v>132</v>
      </c>
    </row>
    <row r="13" spans="2:6">
      <c r="B13">
        <v>20025</v>
      </c>
      <c r="C13" t="s">
        <v>109</v>
      </c>
    </row>
    <row r="14" spans="2:6">
      <c r="B14">
        <v>20050</v>
      </c>
      <c r="C14" t="s">
        <v>110</v>
      </c>
    </row>
    <row r="15" spans="2:6">
      <c r="B15">
        <v>20100</v>
      </c>
      <c r="C15" t="s">
        <v>111</v>
      </c>
    </row>
    <row r="16" spans="2:6">
      <c r="B16">
        <v>20200</v>
      </c>
      <c r="C16" t="s">
        <v>112</v>
      </c>
    </row>
    <row r="17" spans="2:3">
      <c r="B17">
        <v>30025</v>
      </c>
      <c r="C17" t="s">
        <v>113</v>
      </c>
    </row>
    <row r="18" spans="2:3">
      <c r="B18">
        <v>30050</v>
      </c>
      <c r="C18" t="s">
        <v>114</v>
      </c>
    </row>
    <row r="19" spans="2:3">
      <c r="B19">
        <v>30100</v>
      </c>
      <c r="C19" t="s">
        <v>115</v>
      </c>
    </row>
    <row r="20" spans="2:3">
      <c r="B20">
        <v>30200</v>
      </c>
      <c r="C20" t="s">
        <v>116</v>
      </c>
    </row>
    <row r="21" spans="2:3">
      <c r="B21">
        <v>40025</v>
      </c>
      <c r="C21" t="s">
        <v>117</v>
      </c>
    </row>
    <row r="22" spans="2:3">
      <c r="B22">
        <v>40050</v>
      </c>
      <c r="C22" t="s">
        <v>118</v>
      </c>
    </row>
    <row r="23" spans="2:3">
      <c r="B23">
        <v>40100</v>
      </c>
      <c r="C23" t="s">
        <v>119</v>
      </c>
    </row>
    <row r="24" spans="2:3">
      <c r="B24">
        <v>40200</v>
      </c>
      <c r="C24" t="s">
        <v>120</v>
      </c>
    </row>
    <row r="25" spans="2:3">
      <c r="B25">
        <v>50100</v>
      </c>
      <c r="C25" t="s">
        <v>121</v>
      </c>
    </row>
    <row r="26" spans="2:3">
      <c r="B26">
        <v>50200</v>
      </c>
      <c r="C26" t="s">
        <v>122</v>
      </c>
    </row>
    <row r="27" spans="2:3">
      <c r="B27">
        <v>50400</v>
      </c>
      <c r="C27" t="s">
        <v>123</v>
      </c>
    </row>
  </sheetData>
  <sheetProtection password="CB83" sheet="1" objects="1" scenarios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 団体申込書（入力してください）</vt:lpstr>
      <vt:lpstr>2個人データ（入力してください）</vt:lpstr>
      <vt:lpstr>3リレー（入力してください）</vt:lpstr>
      <vt:lpstr>4確認用ページ</vt:lpstr>
      <vt:lpstr>学校データ</vt:lpstr>
      <vt:lpstr>sal1</vt:lpstr>
      <vt:lpstr>'1 団体申込書（入力してください）'!Print_Area</vt:lpstr>
      <vt:lpstr>'4確認用ページ'!Print_Area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e00010</dc:creator>
  <cp:lastModifiedBy>KAZUHIRO SUGIMOTO</cp:lastModifiedBy>
  <cp:lastPrinted>2022-06-14T11:07:26Z</cp:lastPrinted>
  <dcterms:created xsi:type="dcterms:W3CDTF">1997-01-08T22:48:59Z</dcterms:created>
  <dcterms:modified xsi:type="dcterms:W3CDTF">2026-05-26T13:22:32Z</dcterms:modified>
</cp:coreProperties>
</file>